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860" yWindow="0" windowWidth="1980" windowHeight="12240" tabRatio="500"/>
  </bookViews>
  <sheets>
    <sheet name="調査結果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X5" i="1"/>
  <c r="X4"/>
  <c r="X7"/>
  <c r="X6"/>
  <c r="B4" i="2"/>
  <c r="A4"/>
</calcChain>
</file>

<file path=xl/sharedStrings.xml><?xml version="1.0" encoding="utf-8"?>
<sst xmlns="http://schemas.openxmlformats.org/spreadsheetml/2006/main" count="98" uniqueCount="72">
  <si>
    <t>地点番号</t>
    <rPh sb="0" eb="4">
      <t>チテンバンゴウ</t>
    </rPh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</si>
  <si>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</si>
  <si>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</si>
  <si>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現地調査</t>
    <rPh sb="0" eb="4">
      <t>ゲンチチョウサ</t>
    </rPh>
    <phoneticPr fontId="2"/>
  </si>
  <si>
    <t>潮位補正</t>
    <rPh sb="0" eb="4">
      <t>チョウイホセイ</t>
    </rPh>
    <phoneticPr fontId="2"/>
  </si>
  <si>
    <t>備考</t>
    <rPh sb="0" eb="2">
      <t>ビコウ</t>
    </rPh>
    <phoneticPr fontId="3"/>
  </si>
  <si>
    <t>調査グループ</t>
    <rPh sb="0" eb="2">
      <t>チョウサ</t>
    </rPh>
    <phoneticPr fontId="2"/>
  </si>
  <si>
    <t>年/月/日</t>
    <rPh sb="0" eb="1">
      <t>ネン</t>
    </rPh>
    <rPh sb="2" eb="3">
      <t>ツキ</t>
    </rPh>
    <rPh sb="4" eb="5">
      <t>ニチ</t>
    </rPh>
    <phoneticPr fontId="2"/>
  </si>
  <si>
    <t>時刻</t>
    <rPh sb="0" eb="2">
      <t>ジコク</t>
    </rPh>
    <phoneticPr fontId="2"/>
  </si>
  <si>
    <t>測定高</t>
    <rPh sb="0" eb="3">
      <t>ソクテイダカ</t>
    </rPh>
    <phoneticPr fontId="2"/>
  </si>
  <si>
    <t>津波高</t>
    <rPh sb="0" eb="3">
      <t>ツナミコウ</t>
    </rPh>
    <phoneticPr fontId="2"/>
  </si>
  <si>
    <t>汀線からの</t>
    <rPh sb="0" eb="2">
      <t>テイセン</t>
    </rPh>
    <phoneticPr fontId="2"/>
  </si>
  <si>
    <t>根拠</t>
    <rPh sb="0" eb="2">
      <t>コンキョ</t>
    </rPh>
    <phoneticPr fontId="2"/>
  </si>
  <si>
    <t>測定時の</t>
    <rPh sb="0" eb="3">
      <t>ソクテイジ</t>
    </rPh>
    <phoneticPr fontId="3"/>
  </si>
  <si>
    <t>最大波発生日時（予想）</t>
    <rPh sb="0" eb="5">
      <t>サイダイハ</t>
    </rPh>
    <rPh sb="5" eb="7">
      <t>ニチジ</t>
    </rPh>
    <rPh sb="8" eb="10">
      <t>ヨソウ</t>
    </rPh>
    <phoneticPr fontId="2"/>
  </si>
  <si>
    <t>最大波発生時（予想）</t>
    <rPh sb="0" eb="6">
      <t>サイダイハ</t>
    </rPh>
    <rPh sb="7" eb="9">
      <t>ヨソウ</t>
    </rPh>
    <phoneticPr fontId="3"/>
  </si>
  <si>
    <t>潮位補正の</t>
    <rPh sb="0" eb="4">
      <t>チョウイホセイ</t>
    </rPh>
    <phoneticPr fontId="2"/>
  </si>
  <si>
    <t>潮位補正後の高さ</t>
    <rPh sb="0" eb="5">
      <t>チョウイホセイゴ</t>
    </rPh>
    <rPh sb="6" eb="7">
      <t>タカ</t>
    </rPh>
    <phoneticPr fontId="2"/>
  </si>
  <si>
    <t>潮位 b (m)</t>
    <rPh sb="0" eb="2">
      <t>チョウイ</t>
    </rPh>
    <phoneticPr fontId="2"/>
  </si>
  <si>
    <t>参照地点</t>
    <rPh sb="0" eb="4">
      <t>サンショウチテン</t>
    </rPh>
    <phoneticPr fontId="2"/>
  </si>
  <si>
    <t>a+b-c (m)</t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</si>
  <si>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</si>
  <si>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</si>
  <si>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</si>
  <si>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測定対象</t>
    <rPh sb="0" eb="4">
      <t>ソクテイタイショウ</t>
    </rPh>
    <phoneticPr fontId="2"/>
  </si>
  <si>
    <t>地名</t>
    <rPh sb="0" eb="2">
      <t>チメイ</t>
    </rPh>
    <phoneticPr fontId="2"/>
  </si>
  <si>
    <t xml:space="preserve"> a (m)</t>
  </si>
  <si>
    <t>測定距離 (m)</t>
  </si>
  <si>
    <t>の潮位 c (m)</t>
  </si>
  <si>
    <t>の種類*1</t>
  </si>
  <si>
    <t>氏　名</t>
    <rPh sb="0" eb="3">
      <t>シメイ</t>
    </rPh>
    <phoneticPr fontId="2"/>
  </si>
  <si>
    <t>所　属</t>
    <rPh sb="0" eb="3">
      <t>ショゾク</t>
    </rPh>
    <phoneticPr fontId="2"/>
  </si>
  <si>
    <t>※代表者の氏名に◯を付ける．</t>
    <rPh sb="1" eb="4">
      <t>ダイヒョウシャ</t>
    </rPh>
    <rPh sb="5" eb="7">
      <t>シメイ</t>
    </rPh>
    <rPh sb="10" eb="11">
      <t>ツ</t>
    </rPh>
    <phoneticPr fontId="2"/>
  </si>
  <si>
    <t>信頼度*2</t>
    <rPh sb="0" eb="3">
      <t>シンライド</t>
    </rPh>
    <phoneticPr fontId="2"/>
  </si>
  <si>
    <t>　　R: 遡上高</t>
    <rPh sb="5" eb="8">
      <t>ソジョウダカ</t>
    </rPh>
    <phoneticPr fontId="2"/>
  </si>
  <si>
    <t>　　P: 港内津波高（港湾において，岸壁は越えてはいないが明確に高さが分かる津波）</t>
    <rPh sb="5" eb="9">
      <t>コウワンナイツナミ</t>
    </rPh>
    <rPh sb="9" eb="10">
      <t>タカ</t>
    </rPh>
    <phoneticPr fontId="2"/>
  </si>
  <si>
    <t>　　W: 微弱な津波（常時波浪との判別が不可能な微弱な津波）</t>
    <rPh sb="5" eb="7">
      <t>ビジャク</t>
    </rPh>
    <rPh sb="8" eb="10">
      <t>ツナミ</t>
    </rPh>
    <phoneticPr fontId="2"/>
  </si>
  <si>
    <t>*2 信頼度の判断基準</t>
    <rPh sb="3" eb="6">
      <t>シンライド</t>
    </rPh>
    <rPh sb="7" eb="11">
      <t>ハンダンキジュン</t>
    </rPh>
    <phoneticPr fontId="2"/>
  </si>
  <si>
    <t>*1 津波高の種類</t>
    <rPh sb="3" eb="6">
      <t>ツナミコウ</t>
    </rPh>
    <rPh sb="7" eb="9">
      <t>シュルイ</t>
    </rPh>
    <phoneticPr fontId="2"/>
  </si>
  <si>
    <t>　　A: 信頼度大なるもの。痕跡明瞭にして，測量誤差最も小なるもの。</t>
    <phoneticPr fontId="2"/>
  </si>
  <si>
    <t>　　B: 信頼度中なるもの。痕跡不明につき，聞き込みにより，周囲の状況から信頼ある水位を知るもの。測量誤差小。</t>
    <phoneticPr fontId="2"/>
  </si>
  <si>
    <t>　　C: 信頼度小なるもの。その他砂浜などで異常に波がはい上がったと思われるもの，あるいは測点が海辺より離れ測量誤差が大なるもの。</t>
    <phoneticPr fontId="2"/>
  </si>
  <si>
    <t>　　D: 信頼度極小なるもの。高潮，台風などの影響で痕跡が重複し，不明瞭なもの，等。</t>
    <phoneticPr fontId="2"/>
  </si>
  <si>
    <t>武藤　裕則</t>
    <rPh sb="0" eb="2">
      <t>ムトウ</t>
    </rPh>
    <rPh sb="3" eb="4">
      <t>ユウ</t>
    </rPh>
    <rPh sb="4" eb="5">
      <t>ソク</t>
    </rPh>
    <phoneticPr fontId="2"/>
  </si>
  <si>
    <t>　　I: 浸水高</t>
    <rPh sb="5" eb="7">
      <t>シンスイ</t>
    </rPh>
    <rPh sb="7" eb="8">
      <t>タカ</t>
    </rPh>
    <phoneticPr fontId="2"/>
  </si>
  <si>
    <t>陸前高田市（気仙川１）</t>
    <rPh sb="0" eb="2">
      <t>リクゼン</t>
    </rPh>
    <rPh sb="2" eb="5">
      <t>タカダシ</t>
    </rPh>
    <rPh sb="6" eb="8">
      <t>ケセン</t>
    </rPh>
    <rPh sb="8" eb="9">
      <t>ガワ</t>
    </rPh>
    <phoneticPr fontId="2"/>
  </si>
  <si>
    <t>陸前高田市（気仙川２）</t>
    <rPh sb="0" eb="2">
      <t>リクゼン</t>
    </rPh>
    <rPh sb="2" eb="5">
      <t>タカダシ</t>
    </rPh>
    <rPh sb="6" eb="8">
      <t>ケセン</t>
    </rPh>
    <rPh sb="8" eb="9">
      <t>ガワ</t>
    </rPh>
    <phoneticPr fontId="2"/>
  </si>
  <si>
    <t>I</t>
    <phoneticPr fontId="2"/>
  </si>
  <si>
    <t>VRS-GPS＋ノンプリズム距離計</t>
  </si>
  <si>
    <t>VRS-GPS＋ノンプリズム距離計</t>
    <rPh sb="14" eb="17">
      <t>キョリケイ</t>
    </rPh>
    <phoneticPr fontId="2"/>
  </si>
  <si>
    <t>A</t>
    <phoneticPr fontId="2"/>
  </si>
  <si>
    <t>徳島大学</t>
    <rPh sb="0" eb="2">
      <t>トクシマ</t>
    </rPh>
    <rPh sb="2" eb="4">
      <t>ダイガク</t>
    </rPh>
    <phoneticPr fontId="2"/>
  </si>
  <si>
    <t>宮古市宿漁港</t>
    <rPh sb="0" eb="3">
      <t>ミヤコシ</t>
    </rPh>
    <rPh sb="3" eb="4">
      <t>シュク</t>
    </rPh>
    <rPh sb="4" eb="6">
      <t>ギョコウ</t>
    </rPh>
    <phoneticPr fontId="2"/>
  </si>
  <si>
    <t>R</t>
    <phoneticPr fontId="2"/>
  </si>
  <si>
    <t>斜面上の水流の痕跡</t>
    <rPh sb="0" eb="2">
      <t>シャメン</t>
    </rPh>
    <rPh sb="2" eb="3">
      <t>ジョウ</t>
    </rPh>
    <rPh sb="4" eb="6">
      <t>スイリュウ</t>
    </rPh>
    <rPh sb="7" eb="9">
      <t>コンセキ</t>
    </rPh>
    <phoneticPr fontId="2"/>
  </si>
  <si>
    <t>がけ斜面</t>
    <rPh sb="2" eb="4">
      <t>シャメン</t>
    </rPh>
    <phoneticPr fontId="2"/>
  </si>
  <si>
    <t>河川左岸</t>
    <rPh sb="0" eb="2">
      <t>カセン</t>
    </rPh>
    <rPh sb="2" eb="4">
      <t>サガン</t>
    </rPh>
    <phoneticPr fontId="2"/>
  </si>
  <si>
    <t>河川河岸</t>
    <rPh sb="0" eb="2">
      <t>カセン</t>
    </rPh>
    <rPh sb="2" eb="4">
      <t>カガン</t>
    </rPh>
    <phoneticPr fontId="2"/>
  </si>
  <si>
    <t>津波漂流物</t>
    <rPh sb="0" eb="2">
      <t>ツナミ</t>
    </rPh>
    <rPh sb="2" eb="4">
      <t>ヒョウリュウ</t>
    </rPh>
    <rPh sb="4" eb="5">
      <t>ブツ</t>
    </rPh>
    <phoneticPr fontId="2"/>
  </si>
  <si>
    <t>測定方法</t>
    <rPh sb="0" eb="2">
      <t>ソクテイ</t>
    </rPh>
    <rPh sb="2" eb="4">
      <t>ホウホウ</t>
    </rPh>
    <phoneticPr fontId="2"/>
  </si>
  <si>
    <t>ノンプリズム距離計</t>
    <rPh sb="6" eb="9">
      <t>キョリケイ</t>
    </rPh>
    <phoneticPr fontId="2"/>
  </si>
  <si>
    <t>宮古</t>
    <rPh sb="0" eb="2">
      <t>ミヤコ</t>
    </rPh>
    <phoneticPr fontId="2"/>
  </si>
  <si>
    <t>大船渡</t>
    <rPh sb="0" eb="3">
      <t>オオフナト</t>
    </rPh>
    <phoneticPr fontId="2"/>
  </si>
  <si>
    <t>蒋　景彩</t>
    <rPh sb="0" eb="1">
      <t>ショウ</t>
    </rPh>
    <rPh sb="2" eb="3">
      <t>ケイ</t>
    </rPh>
    <rPh sb="3" eb="4">
      <t>サイ</t>
    </rPh>
    <phoneticPr fontId="2"/>
  </si>
  <si>
    <t>宇野　宏司</t>
    <rPh sb="0" eb="2">
      <t>ウノ</t>
    </rPh>
    <rPh sb="3" eb="4">
      <t>ヒロシ</t>
    </rPh>
    <rPh sb="4" eb="5">
      <t>ツカサ</t>
    </rPh>
    <phoneticPr fontId="2"/>
  </si>
  <si>
    <t>徳島大学環境防災研究センター</t>
    <rPh sb="0" eb="2">
      <t>トクシマ</t>
    </rPh>
    <rPh sb="2" eb="4">
      <t>ダイガク</t>
    </rPh>
    <rPh sb="4" eb="6">
      <t>カンキョウ</t>
    </rPh>
    <rPh sb="6" eb="8">
      <t>ボウサイ</t>
    </rPh>
    <rPh sb="8" eb="10">
      <t>ケンキュウ</t>
    </rPh>
    <phoneticPr fontId="2"/>
  </si>
  <si>
    <t>高西　春二</t>
    <rPh sb="0" eb="2">
      <t>タカニシ</t>
    </rPh>
    <rPh sb="3" eb="4">
      <t>シュン</t>
    </rPh>
    <rPh sb="4" eb="5">
      <t>ニ</t>
    </rPh>
    <phoneticPr fontId="2"/>
  </si>
  <si>
    <t>パシフィックコンサルタンツ㈱</t>
    <phoneticPr fontId="2"/>
  </si>
  <si>
    <t>○中野　晋</t>
    <rPh sb="1" eb="3">
      <t>ナカノ</t>
    </rPh>
    <rPh sb="4" eb="5">
      <t>ススム</t>
    </rPh>
    <phoneticPr fontId="2"/>
  </si>
  <si>
    <t>神戸市立工業高等専門学校 都市工学科</t>
  </si>
  <si>
    <t>熊谷　健蔵</t>
    <rPh sb="0" eb="2">
      <t>クマガイ</t>
    </rPh>
    <rPh sb="3" eb="5">
      <t>ケンゾウ</t>
    </rPh>
    <phoneticPr fontId="2"/>
  </si>
  <si>
    <t>宮古市中の浜漁港</t>
    <rPh sb="0" eb="3">
      <t>ミヤコシ</t>
    </rPh>
    <rPh sb="3" eb="4">
      <t>ナカ</t>
    </rPh>
    <rPh sb="5" eb="6">
      <t>ハマ</t>
    </rPh>
    <rPh sb="6" eb="8">
      <t>ギョコウ</t>
    </rPh>
    <phoneticPr fontId="2"/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</si>
</sst>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);[Red]\(0.0\)"/>
    <numFmt numFmtId="178" formatCode="0_);[Red]\(0\)"/>
    <numFmt numFmtId="179" formatCode="h:mm;@"/>
    <numFmt numFmtId="180" formatCode="0.0_ ;[Red]\-0.0\ "/>
    <numFmt numFmtId="181" formatCode="0.00_ ;[Red]\-0.00\ "/>
    <numFmt numFmtId="182" formatCode="m&quot;月&quot;d&quot;日&quot;;@"/>
    <numFmt numFmtId="183" formatCode="0.00_);[Red]\(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C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181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81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9" fillId="0" borderId="1" xfId="0" applyFont="1" applyBorder="1" applyAlignment="1"/>
    <xf numFmtId="182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8" fontId="6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2" fontId="6" fillId="2" borderId="3" xfId="0" applyNumberFormat="1" applyFont="1" applyFill="1" applyBorder="1" applyAlignment="1">
      <alignment horizontal="center" vertical="center" wrapText="1"/>
    </xf>
    <xf numFmtId="179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="150" zoomScaleNormal="150" workbookViewId="0">
      <selection activeCell="M10" sqref="M10"/>
    </sheetView>
  </sheetViews>
  <sheetFormatPr defaultColWidth="12.875" defaultRowHeight="11.25"/>
  <cols>
    <col min="1" max="1" width="7.625" style="5" customWidth="1"/>
    <col min="2" max="2" width="18.375" style="37" bestFit="1" customWidth="1"/>
    <col min="3" max="4" width="3.5" style="38" customWidth="1"/>
    <col min="5" max="5" width="4.625" style="39" customWidth="1"/>
    <col min="6" max="6" width="4.25" style="38" customWidth="1"/>
    <col min="7" max="7" width="3.5" style="38" customWidth="1"/>
    <col min="8" max="8" width="4.625" style="39" customWidth="1"/>
    <col min="9" max="9" width="7.625" style="40" customWidth="1"/>
    <col min="10" max="10" width="5.25" style="41" customWidth="1"/>
    <col min="11" max="11" width="6.125" style="42" customWidth="1"/>
    <col min="12" max="12" width="7.625" style="37" customWidth="1"/>
    <col min="13" max="13" width="10.125" style="37" customWidth="1"/>
    <col min="14" max="14" width="25.875" style="44" customWidth="1"/>
    <col min="15" max="15" width="27.625" style="44" customWidth="1"/>
    <col min="16" max="16" width="6.125" style="37" customWidth="1"/>
    <col min="17" max="17" width="14.5" style="5" customWidth="1"/>
    <col min="18" max="18" width="38.375" style="5" customWidth="1"/>
    <col min="19" max="19" width="8.375" style="6" customWidth="1"/>
    <col min="20" max="20" width="7.625" style="9" customWidth="1"/>
    <col min="21" max="21" width="8.625" style="10" customWidth="1"/>
    <col min="22" max="22" width="15.375" style="13" customWidth="1"/>
    <col min="23" max="23" width="9.125" style="5" customWidth="1"/>
    <col min="24" max="24" width="13.375" style="13" customWidth="1"/>
    <col min="25" max="25" width="12.875" style="3" customWidth="1"/>
    <col min="26" max="16384" width="12.875" style="3"/>
  </cols>
  <sheetData>
    <row r="1" spans="1:26" s="5" customFormat="1">
      <c r="A1" s="64" t="s">
        <v>0</v>
      </c>
      <c r="B1" s="65" t="s">
        <v>3</v>
      </c>
      <c r="C1" s="66"/>
      <c r="D1" s="66"/>
      <c r="E1" s="66"/>
      <c r="F1" s="66"/>
      <c r="G1" s="66"/>
      <c r="H1" s="66"/>
      <c r="I1" s="66"/>
      <c r="J1" s="66"/>
      <c r="K1" s="67"/>
      <c r="L1" s="67"/>
      <c r="M1" s="66"/>
      <c r="N1" s="66"/>
      <c r="O1" s="66"/>
      <c r="P1" s="68"/>
      <c r="Q1" s="55" t="s">
        <v>6</v>
      </c>
      <c r="R1" s="55" t="s">
        <v>5</v>
      </c>
      <c r="S1" s="60" t="s">
        <v>4</v>
      </c>
      <c r="T1" s="61"/>
      <c r="U1" s="61"/>
      <c r="V1" s="61"/>
      <c r="W1" s="62"/>
      <c r="X1" s="63"/>
    </row>
    <row r="2" spans="1:26" s="5" customFormat="1">
      <c r="A2" s="58"/>
      <c r="B2" s="69" t="s">
        <v>25</v>
      </c>
      <c r="C2" s="71" t="s">
        <v>1</v>
      </c>
      <c r="D2" s="66"/>
      <c r="E2" s="72"/>
      <c r="F2" s="71" t="s">
        <v>2</v>
      </c>
      <c r="G2" s="66"/>
      <c r="H2" s="72"/>
      <c r="I2" s="73" t="s">
        <v>7</v>
      </c>
      <c r="J2" s="74" t="s">
        <v>8</v>
      </c>
      <c r="K2" s="25" t="s">
        <v>9</v>
      </c>
      <c r="L2" s="26" t="s">
        <v>10</v>
      </c>
      <c r="M2" s="27" t="s">
        <v>11</v>
      </c>
      <c r="N2" s="69" t="s">
        <v>24</v>
      </c>
      <c r="O2" s="76" t="s">
        <v>12</v>
      </c>
      <c r="P2" s="69" t="s">
        <v>33</v>
      </c>
      <c r="Q2" s="56"/>
      <c r="R2" s="58"/>
      <c r="S2" s="15" t="s">
        <v>13</v>
      </c>
      <c r="T2" s="53" t="s">
        <v>14</v>
      </c>
      <c r="U2" s="54"/>
      <c r="V2" s="17" t="s">
        <v>15</v>
      </c>
      <c r="W2" s="19" t="s">
        <v>16</v>
      </c>
      <c r="X2" s="16" t="s">
        <v>17</v>
      </c>
      <c r="Y2" s="5" t="s">
        <v>59</v>
      </c>
    </row>
    <row r="3" spans="1:26" s="5" customFormat="1">
      <c r="A3" s="59"/>
      <c r="B3" s="70"/>
      <c r="C3" s="28" t="s">
        <v>21</v>
      </c>
      <c r="D3" s="28" t="s">
        <v>22</v>
      </c>
      <c r="E3" s="29" t="s">
        <v>23</v>
      </c>
      <c r="F3" s="28" t="s">
        <v>21</v>
      </c>
      <c r="G3" s="28" t="s">
        <v>22</v>
      </c>
      <c r="H3" s="29" t="s">
        <v>23</v>
      </c>
      <c r="I3" s="70"/>
      <c r="J3" s="75"/>
      <c r="K3" s="30" t="s">
        <v>26</v>
      </c>
      <c r="L3" s="31" t="s">
        <v>29</v>
      </c>
      <c r="M3" s="32" t="s">
        <v>27</v>
      </c>
      <c r="N3" s="70"/>
      <c r="O3" s="75"/>
      <c r="P3" s="77"/>
      <c r="Q3" s="57"/>
      <c r="R3" s="59"/>
      <c r="S3" s="15" t="s">
        <v>18</v>
      </c>
      <c r="T3" s="8" t="s">
        <v>7</v>
      </c>
      <c r="U3" s="4" t="s">
        <v>8</v>
      </c>
      <c r="V3" s="18" t="s">
        <v>28</v>
      </c>
      <c r="W3" s="20" t="s">
        <v>19</v>
      </c>
      <c r="X3" s="21" t="s">
        <v>20</v>
      </c>
    </row>
    <row r="4" spans="1:26" ht="11.25" customHeight="1">
      <c r="A4" s="1">
        <v>1</v>
      </c>
      <c r="B4" s="33" t="s">
        <v>52</v>
      </c>
      <c r="C4" s="28">
        <v>39</v>
      </c>
      <c r="D4" s="28">
        <v>41</v>
      </c>
      <c r="E4" s="29">
        <v>12.81</v>
      </c>
      <c r="F4" s="28">
        <v>141</v>
      </c>
      <c r="G4" s="28">
        <v>58</v>
      </c>
      <c r="H4" s="29">
        <v>24.03</v>
      </c>
      <c r="I4" s="34">
        <v>39206</v>
      </c>
      <c r="J4" s="35">
        <v>0.53472222222222221</v>
      </c>
      <c r="K4" s="36">
        <v>18.22</v>
      </c>
      <c r="L4" s="33" t="s">
        <v>53</v>
      </c>
      <c r="M4" s="33">
        <v>53</v>
      </c>
      <c r="N4" s="43" t="s">
        <v>55</v>
      </c>
      <c r="O4" s="43" t="s">
        <v>54</v>
      </c>
      <c r="P4" s="33" t="s">
        <v>50</v>
      </c>
      <c r="Q4" s="7" t="s">
        <v>51</v>
      </c>
      <c r="R4" s="51" t="s">
        <v>60</v>
      </c>
      <c r="S4" s="2">
        <v>-0.56999999999999995</v>
      </c>
      <c r="T4" s="8">
        <v>39151</v>
      </c>
      <c r="U4" s="4">
        <v>0.63541666666666663</v>
      </c>
      <c r="V4" s="11">
        <v>-0.42</v>
      </c>
      <c r="W4" s="1" t="s">
        <v>61</v>
      </c>
      <c r="X4" s="45">
        <f t="shared" ref="X4:X5" si="0">K4+S4-V4</f>
        <v>18.07</v>
      </c>
      <c r="Y4" s="3" t="s">
        <v>60</v>
      </c>
      <c r="Z4" s="47"/>
    </row>
    <row r="5" spans="1:26">
      <c r="A5" s="1">
        <v>2</v>
      </c>
      <c r="B5" s="33" t="s">
        <v>71</v>
      </c>
      <c r="C5" s="28">
        <v>39</v>
      </c>
      <c r="D5" s="28">
        <v>41</v>
      </c>
      <c r="E5" s="29">
        <v>13.47</v>
      </c>
      <c r="F5" s="28">
        <v>141</v>
      </c>
      <c r="G5" s="28">
        <v>58</v>
      </c>
      <c r="H5" s="29">
        <v>1.9</v>
      </c>
      <c r="I5" s="34">
        <v>39206</v>
      </c>
      <c r="J5" s="35">
        <v>0.55208333333333337</v>
      </c>
      <c r="K5" s="36">
        <v>18.329999999999998</v>
      </c>
      <c r="L5" s="33" t="s">
        <v>53</v>
      </c>
      <c r="M5" s="33">
        <v>105</v>
      </c>
      <c r="N5" s="43" t="s">
        <v>55</v>
      </c>
      <c r="O5" s="43" t="s">
        <v>54</v>
      </c>
      <c r="P5" s="33" t="s">
        <v>50</v>
      </c>
      <c r="Q5" s="7" t="s">
        <v>51</v>
      </c>
      <c r="R5" s="51" t="s">
        <v>60</v>
      </c>
      <c r="S5" s="2">
        <v>-0.47</v>
      </c>
      <c r="T5" s="8">
        <v>39151</v>
      </c>
      <c r="U5" s="4">
        <v>0.63541666666666663</v>
      </c>
      <c r="V5" s="11">
        <v>-0.42</v>
      </c>
      <c r="W5" s="1" t="s">
        <v>61</v>
      </c>
      <c r="X5" s="45">
        <f t="shared" si="0"/>
        <v>18.28</v>
      </c>
      <c r="Y5" s="3" t="s">
        <v>60</v>
      </c>
      <c r="Z5" s="47"/>
    </row>
    <row r="6" spans="1:26">
      <c r="A6" s="1">
        <v>3</v>
      </c>
      <c r="B6" s="33" t="s">
        <v>45</v>
      </c>
      <c r="C6" s="28">
        <v>39</v>
      </c>
      <c r="D6" s="28">
        <v>3</v>
      </c>
      <c r="E6" s="29">
        <v>25.27</v>
      </c>
      <c r="F6" s="28">
        <v>141</v>
      </c>
      <c r="G6" s="28">
        <v>35</v>
      </c>
      <c r="H6" s="29">
        <v>23.92</v>
      </c>
      <c r="I6" s="34">
        <v>39207</v>
      </c>
      <c r="J6" s="35">
        <v>0.38541666666666669</v>
      </c>
      <c r="K6" s="36">
        <v>10.199999999999999</v>
      </c>
      <c r="L6" s="33" t="s">
        <v>47</v>
      </c>
      <c r="M6" s="33"/>
      <c r="N6" s="43" t="s">
        <v>56</v>
      </c>
      <c r="O6" s="43" t="s">
        <v>58</v>
      </c>
      <c r="P6" s="33" t="s">
        <v>50</v>
      </c>
      <c r="Q6" s="7" t="s">
        <v>51</v>
      </c>
      <c r="R6" s="51" t="s">
        <v>48</v>
      </c>
      <c r="S6" s="2"/>
      <c r="T6" s="8">
        <v>39151</v>
      </c>
      <c r="U6" s="4">
        <v>0.63541666666666663</v>
      </c>
      <c r="V6" s="11">
        <v>-0.42</v>
      </c>
      <c r="W6" s="1" t="s">
        <v>62</v>
      </c>
      <c r="X6" s="45">
        <f>K6+S6-V6</f>
        <v>10.62</v>
      </c>
      <c r="Y6" s="48" t="s">
        <v>48</v>
      </c>
      <c r="Z6" s="47"/>
    </row>
    <row r="7" spans="1:26">
      <c r="A7" s="1">
        <v>4</v>
      </c>
      <c r="B7" s="33" t="s">
        <v>46</v>
      </c>
      <c r="C7" s="28">
        <v>39</v>
      </c>
      <c r="D7" s="28">
        <v>3</v>
      </c>
      <c r="E7" s="29">
        <v>35.76</v>
      </c>
      <c r="F7" s="28">
        <v>141</v>
      </c>
      <c r="G7" s="28">
        <v>35</v>
      </c>
      <c r="H7" s="29">
        <v>22.33</v>
      </c>
      <c r="I7" s="34">
        <v>39207</v>
      </c>
      <c r="J7" s="35">
        <v>0.39583333333333331</v>
      </c>
      <c r="K7" s="36">
        <v>10.199999999999999</v>
      </c>
      <c r="L7" s="33" t="s">
        <v>47</v>
      </c>
      <c r="M7" s="33"/>
      <c r="N7" s="43" t="s">
        <v>57</v>
      </c>
      <c r="O7" s="43" t="s">
        <v>49</v>
      </c>
      <c r="P7" s="33" t="s">
        <v>50</v>
      </c>
      <c r="Q7" s="7" t="s">
        <v>51</v>
      </c>
      <c r="R7" s="51" t="s">
        <v>48</v>
      </c>
      <c r="S7" s="2"/>
      <c r="T7" s="8">
        <v>39151</v>
      </c>
      <c r="U7" s="4">
        <v>0.63541666666666663</v>
      </c>
      <c r="V7" s="11">
        <v>-0.42</v>
      </c>
      <c r="W7" s="1" t="s">
        <v>62</v>
      </c>
      <c r="X7" s="45">
        <f t="shared" ref="X7" si="1">K7+S7-V7</f>
        <v>10.62</v>
      </c>
      <c r="Y7" s="48" t="s">
        <v>48</v>
      </c>
      <c r="Z7" s="47"/>
    </row>
    <row r="8" spans="1:26">
      <c r="V8" s="12"/>
    </row>
    <row r="9" spans="1:26">
      <c r="A9" s="14" t="s">
        <v>38</v>
      </c>
      <c r="J9" s="46"/>
      <c r="Q9" s="22" t="s">
        <v>30</v>
      </c>
      <c r="R9" s="23" t="s">
        <v>31</v>
      </c>
      <c r="V9" s="12"/>
    </row>
    <row r="10" spans="1:26">
      <c r="A10" s="14" t="s">
        <v>34</v>
      </c>
      <c r="Q10" s="24" t="s">
        <v>68</v>
      </c>
      <c r="R10" s="24" t="s">
        <v>65</v>
      </c>
      <c r="V10" s="12"/>
    </row>
    <row r="11" spans="1:26">
      <c r="A11" s="14" t="s">
        <v>44</v>
      </c>
      <c r="Q11" s="24" t="s">
        <v>43</v>
      </c>
      <c r="R11" s="24" t="s">
        <v>65</v>
      </c>
      <c r="V11" s="12"/>
    </row>
    <row r="12" spans="1:26">
      <c r="A12" s="14" t="s">
        <v>35</v>
      </c>
      <c r="Q12" s="24" t="s">
        <v>63</v>
      </c>
      <c r="R12" s="24" t="s">
        <v>65</v>
      </c>
      <c r="V12" s="12"/>
    </row>
    <row r="13" spans="1:26">
      <c r="A13" s="14" t="s">
        <v>36</v>
      </c>
      <c r="Q13" s="24" t="s">
        <v>64</v>
      </c>
      <c r="R13" s="52" t="s">
        <v>69</v>
      </c>
      <c r="V13" s="12"/>
    </row>
    <row r="14" spans="1:26">
      <c r="A14" s="14" t="s">
        <v>37</v>
      </c>
      <c r="Q14" s="24" t="s">
        <v>70</v>
      </c>
      <c r="R14" s="24" t="s">
        <v>67</v>
      </c>
      <c r="V14" s="12"/>
    </row>
    <row r="15" spans="1:26">
      <c r="A15" s="14" t="s">
        <v>39</v>
      </c>
      <c r="Q15" s="24" t="s">
        <v>66</v>
      </c>
      <c r="R15" s="24" t="s">
        <v>67</v>
      </c>
      <c r="V15" s="12"/>
    </row>
    <row r="16" spans="1:26">
      <c r="A16" s="14" t="s">
        <v>40</v>
      </c>
      <c r="Q16" s="24"/>
      <c r="R16" s="24"/>
      <c r="V16" s="12"/>
    </row>
    <row r="17" spans="1:22">
      <c r="A17" s="14" t="s">
        <v>41</v>
      </c>
      <c r="Q17" s="24"/>
      <c r="R17" s="24"/>
      <c r="V17" s="12"/>
    </row>
    <row r="18" spans="1:22">
      <c r="A18" s="14" t="s">
        <v>42</v>
      </c>
      <c r="Q18" s="24"/>
      <c r="R18" s="24"/>
      <c r="V18" s="12"/>
    </row>
    <row r="19" spans="1:22">
      <c r="Q19" s="24"/>
      <c r="R19" s="24"/>
      <c r="V19" s="12"/>
    </row>
    <row r="20" spans="1:22">
      <c r="Q20" s="24"/>
      <c r="R20" s="24"/>
      <c r="V20" s="12"/>
    </row>
    <row r="21" spans="1:22">
      <c r="Q21" s="24"/>
      <c r="R21" s="24"/>
      <c r="V21" s="12"/>
    </row>
    <row r="22" spans="1:22">
      <c r="Q22" s="14" t="s">
        <v>32</v>
      </c>
      <c r="V22" s="12"/>
    </row>
    <row r="23" spans="1:22">
      <c r="V23" s="12"/>
    </row>
    <row r="24" spans="1:22">
      <c r="V24" s="12"/>
    </row>
    <row r="25" spans="1:22">
      <c r="V25" s="12"/>
    </row>
    <row r="26" spans="1:22">
      <c r="V26" s="12"/>
    </row>
    <row r="27" spans="1:22">
      <c r="V27" s="12"/>
    </row>
    <row r="28" spans="1:22">
      <c r="V28" s="12"/>
    </row>
    <row r="29" spans="1:22">
      <c r="V29" s="12"/>
    </row>
    <row r="30" spans="1:22">
      <c r="V30" s="12"/>
    </row>
    <row r="31" spans="1:22">
      <c r="V31" s="12"/>
    </row>
    <row r="32" spans="1:22">
      <c r="V32" s="12"/>
    </row>
    <row r="33" spans="22:22">
      <c r="V33" s="12"/>
    </row>
    <row r="34" spans="22:22">
      <c r="V34" s="12"/>
    </row>
    <row r="35" spans="22:22">
      <c r="V35" s="12"/>
    </row>
    <row r="36" spans="22:22">
      <c r="V36" s="12"/>
    </row>
    <row r="37" spans="22:22">
      <c r="V37" s="12"/>
    </row>
    <row r="38" spans="22:22">
      <c r="V38" s="12"/>
    </row>
    <row r="39" spans="22:22">
      <c r="V39" s="12"/>
    </row>
    <row r="40" spans="22:22">
      <c r="V40" s="12"/>
    </row>
    <row r="41" spans="22:22">
      <c r="V41" s="12"/>
    </row>
    <row r="42" spans="22:22">
      <c r="V42" s="12"/>
    </row>
    <row r="43" spans="22:22">
      <c r="V43" s="12"/>
    </row>
    <row r="44" spans="22:22">
      <c r="V44" s="12"/>
    </row>
    <row r="45" spans="22:22">
      <c r="V45" s="12"/>
    </row>
    <row r="46" spans="22:22">
      <c r="V46" s="12"/>
    </row>
    <row r="47" spans="22:22">
      <c r="V47" s="12"/>
    </row>
    <row r="48" spans="22:22">
      <c r="V48" s="12"/>
    </row>
    <row r="49" spans="22:22">
      <c r="V49" s="12"/>
    </row>
    <row r="50" spans="22:22">
      <c r="V50" s="12"/>
    </row>
    <row r="51" spans="22:22">
      <c r="V51" s="12"/>
    </row>
    <row r="52" spans="22:22">
      <c r="V52" s="12"/>
    </row>
    <row r="53" spans="22:22">
      <c r="V53" s="12"/>
    </row>
    <row r="54" spans="22:22">
      <c r="V54" s="12"/>
    </row>
    <row r="55" spans="22:22">
      <c r="V55" s="12"/>
    </row>
    <row r="56" spans="22:22">
      <c r="V56" s="12"/>
    </row>
    <row r="57" spans="22:22">
      <c r="V57" s="12"/>
    </row>
    <row r="58" spans="22:22">
      <c r="V58" s="12"/>
    </row>
    <row r="59" spans="22:22">
      <c r="V59" s="12"/>
    </row>
    <row r="60" spans="22:22">
      <c r="V60" s="12"/>
    </row>
  </sheetData>
  <mergeCells count="14">
    <mergeCell ref="T2:U2"/>
    <mergeCell ref="Q1:Q3"/>
    <mergeCell ref="R1:R3"/>
    <mergeCell ref="S1:X1"/>
    <mergeCell ref="A1:A3"/>
    <mergeCell ref="B1:P1"/>
    <mergeCell ref="B2:B3"/>
    <mergeCell ref="C2:E2"/>
    <mergeCell ref="F2:H2"/>
    <mergeCell ref="I2:I3"/>
    <mergeCell ref="J2:J3"/>
    <mergeCell ref="N2:N3"/>
    <mergeCell ref="O2:O3"/>
    <mergeCell ref="P2:P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5" sqref="B5"/>
    </sheetView>
  </sheetViews>
  <sheetFormatPr defaultRowHeight="13.5"/>
  <sheetData>
    <row r="1" spans="1:3">
      <c r="A1">
        <v>12</v>
      </c>
      <c r="B1">
        <v>13</v>
      </c>
      <c r="C1">
        <v>14</v>
      </c>
    </row>
    <row r="2" spans="1:3">
      <c r="A2" s="49">
        <v>-75</v>
      </c>
      <c r="B2" s="50">
        <v>-53</v>
      </c>
      <c r="C2" s="50">
        <v>-27</v>
      </c>
    </row>
    <row r="4" spans="1:3">
      <c r="A4">
        <f>-75+(-53+75)*5/6</f>
        <v>-56.666666666666671</v>
      </c>
      <c r="B4">
        <f>-53+(-27+53)*0.25</f>
        <v>-46.5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調査結果</vt:lpstr>
      <vt:lpstr>Sheet1</vt:lpstr>
    </vt:vector>
  </TitlesOfParts>
  <Company>秋田大学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智幸</dc:creator>
  <cp:lastModifiedBy>Nak</cp:lastModifiedBy>
  <cp:lastPrinted>2011-02-22T23:55:55Z</cp:lastPrinted>
  <dcterms:created xsi:type="dcterms:W3CDTF">2010-03-10T05:32:31Z</dcterms:created>
  <dcterms:modified xsi:type="dcterms:W3CDTF">2011-05-30T16:01:43Z</dcterms:modified>
</cp:coreProperties>
</file>