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C:\Users\Nobuhito\Desktop\Dropbox (個人)\Research_src\TC_Haiyan\dat_survey\dat_survey\"/>
    </mc:Choice>
  </mc:AlternateContent>
  <bookViews>
    <workbookView xWindow="0" yWindow="0" windowWidth="23016" windowHeight="7308" tabRatio="525"/>
  </bookViews>
  <sheets>
    <sheet name="JSCE" sheetId="2" r:id="rId1"/>
    <sheet name="survey" sheetId="1" r:id="rId2"/>
  </sheets>
  <calcPr calcId="152511"/>
</workbook>
</file>

<file path=xl/calcChain.xml><?xml version="1.0" encoding="utf-8"?>
<calcChain xmlns="http://schemas.openxmlformats.org/spreadsheetml/2006/main">
  <c r="AA26" i="2" l="1"/>
  <c r="AC25" i="2"/>
  <c r="AA25" i="2"/>
  <c r="AC24" i="2"/>
  <c r="AA24" i="2"/>
  <c r="AC23" i="2"/>
  <c r="AA23" i="2"/>
  <c r="AC22" i="2"/>
  <c r="AA22" i="2"/>
  <c r="AC21" i="2"/>
  <c r="AA21" i="2"/>
  <c r="AC20" i="2"/>
  <c r="AA20" i="2"/>
  <c r="AC19" i="2"/>
  <c r="AA19" i="2"/>
  <c r="AA18" i="2"/>
  <c r="AA17" i="2"/>
  <c r="AA16" i="2"/>
  <c r="AA15" i="2"/>
  <c r="AA11" i="2"/>
  <c r="AA10" i="2"/>
  <c r="AA9" i="2"/>
  <c r="AA8" i="2"/>
  <c r="AA7" i="2"/>
  <c r="AA6" i="2"/>
  <c r="AA5" i="2"/>
  <c r="AA4" i="2"/>
  <c r="AC25" i="1" l="1"/>
  <c r="AA25" i="1"/>
  <c r="AC24" i="1"/>
  <c r="AA24" i="1"/>
  <c r="AC23" i="1"/>
  <c r="AA23" i="1"/>
  <c r="AC22" i="1"/>
  <c r="AA22" i="1"/>
  <c r="AC21" i="1"/>
  <c r="AA21" i="1"/>
  <c r="AC20" i="1"/>
  <c r="AA20" i="1"/>
  <c r="AC19" i="1"/>
  <c r="AA19" i="1"/>
  <c r="AA26" i="1" l="1"/>
  <c r="AA15" i="1" l="1"/>
  <c r="AA16" i="1"/>
  <c r="AA17" i="1"/>
  <c r="AA18" i="1"/>
  <c r="AA11" i="1" l="1"/>
  <c r="AA7" i="1" l="1"/>
  <c r="AA5" i="1"/>
  <c r="AA4" i="1"/>
  <c r="AA10" i="1" l="1"/>
  <c r="AA9" i="1"/>
  <c r="AA8" i="1"/>
  <c r="AA6" i="1"/>
</calcChain>
</file>

<file path=xl/sharedStrings.xml><?xml version="1.0" encoding="utf-8"?>
<sst xmlns="http://schemas.openxmlformats.org/spreadsheetml/2006/main" count="439" uniqueCount="125">
  <si>
    <t>a+b-c (m)</t>
    <phoneticPr fontId="2"/>
  </si>
  <si>
    <t>※代表者の氏名に◯を付ける．</t>
    <rPh sb="1" eb="4">
      <t>ダイヒョウシャ</t>
    </rPh>
    <rPh sb="5" eb="7">
      <t>シメイ</t>
    </rPh>
    <rPh sb="10" eb="11">
      <t>ツ</t>
    </rPh>
    <phoneticPr fontId="2"/>
  </si>
  <si>
    <t>location</t>
    <phoneticPr fontId="2"/>
  </si>
  <si>
    <t>latitude</t>
    <phoneticPr fontId="2"/>
  </si>
  <si>
    <t>deg</t>
    <phoneticPr fontId="2"/>
  </si>
  <si>
    <t>min</t>
    <phoneticPr fontId="2"/>
  </si>
  <si>
    <t>sec</t>
    <phoneticPr fontId="2"/>
  </si>
  <si>
    <t>longitude</t>
    <phoneticPr fontId="2"/>
  </si>
  <si>
    <t>date</t>
    <phoneticPr fontId="2"/>
  </si>
  <si>
    <t>time</t>
    <phoneticPr fontId="2"/>
  </si>
  <si>
    <t>Type of data</t>
    <phoneticPr fontId="2"/>
  </si>
  <si>
    <t>V: including wave effects</t>
    <phoneticPr fontId="2"/>
  </si>
  <si>
    <t>R: runup</t>
    <phoneticPr fontId="2"/>
  </si>
  <si>
    <t>I: inundation height</t>
    <phoneticPr fontId="2"/>
  </si>
  <si>
    <t>P: no inudation but measurable at the port</t>
    <phoneticPr fontId="2"/>
  </si>
  <si>
    <t>W: very small</t>
    <phoneticPr fontId="2"/>
  </si>
  <si>
    <t>Target</t>
    <phoneticPr fontId="2"/>
  </si>
  <si>
    <t>Reason</t>
    <phoneticPr fontId="2"/>
  </si>
  <si>
    <t>Reliability*2</t>
    <phoneticPr fontId="2"/>
  </si>
  <si>
    <t>Comments</t>
    <phoneticPr fontId="3"/>
  </si>
  <si>
    <t>Group name</t>
    <phoneticPr fontId="2"/>
  </si>
  <si>
    <t>Tidal level at survey</t>
    <phoneticPr fontId="3"/>
  </si>
  <si>
    <t>[m]</t>
    <phoneticPr fontId="2"/>
  </si>
  <si>
    <t>[m]</t>
    <phoneticPr fontId="2"/>
  </si>
  <si>
    <t>Corrected height</t>
    <phoneticPr fontId="2"/>
  </si>
  <si>
    <t>Tidal correction (this column can leave blank)</t>
    <phoneticPr fontId="2"/>
  </si>
  <si>
    <t>Name</t>
    <phoneticPr fontId="2"/>
  </si>
  <si>
    <t>Affiliation</t>
  </si>
  <si>
    <t>Astronimical tidal level at event</t>
    <phoneticPr fontId="2"/>
  </si>
  <si>
    <t>Water Area</t>
    <phoneticPr fontId="2"/>
  </si>
  <si>
    <t>1-saltwater/2-freshwater</t>
    <phoneticPr fontId="2"/>
  </si>
  <si>
    <t>A: (High) clear mark, small error of survey</t>
    <phoneticPr fontId="2"/>
  </si>
  <si>
    <t>B: (Medium) unclearmak, small error of survey</t>
    <phoneticPr fontId="2"/>
  </si>
  <si>
    <t>D: (Very low) unclear mark, low confidence, large error of survey</t>
    <phoneticPr fontId="2"/>
  </si>
  <si>
    <t>C: (Low) unclear mark, hearing from witness or runup at the beach, large error of survey</t>
    <phoneticPr fontId="2"/>
  </si>
  <si>
    <t>Location</t>
    <phoneticPr fontId="2"/>
  </si>
  <si>
    <t>Survey data</t>
    <phoneticPr fontId="2"/>
  </si>
  <si>
    <t>ID</t>
    <phoneticPr fontId="2"/>
  </si>
  <si>
    <t>Measured height from sea level [m]</t>
    <phoneticPr fontId="2"/>
  </si>
  <si>
    <t>(Optionnal) Wave height [m]</t>
    <phoneticPr fontId="2"/>
  </si>
  <si>
    <t>(Optional) Distance from shoreline</t>
    <phoneticPr fontId="2"/>
  </si>
  <si>
    <t>(Optional) Terrain elevation [m]</t>
    <phoneticPr fontId="2"/>
  </si>
  <si>
    <t>(Optional) Measured height from the ground [m]</t>
    <phoneticPr fontId="2"/>
  </si>
  <si>
    <t>B</t>
    <phoneticPr fontId="2"/>
  </si>
  <si>
    <t>Tomohiro Yasuda</t>
    <phoneticPr fontId="2"/>
  </si>
  <si>
    <t>DPRI, Kyoto University</t>
    <phoneticPr fontId="2"/>
  </si>
  <si>
    <t>R</t>
    <phoneticPr fontId="2"/>
  </si>
  <si>
    <t>V</t>
    <phoneticPr fontId="2"/>
  </si>
  <si>
    <t>I</t>
    <phoneticPr fontId="2"/>
  </si>
  <si>
    <t>witness</t>
    <phoneticPr fontId="2"/>
  </si>
  <si>
    <t>*1 Type of record</t>
    <phoneticPr fontId="2"/>
  </si>
  <si>
    <t>*2 Reliability</t>
    <phoneticPr fontId="2"/>
  </si>
  <si>
    <t>Mayorga; BRGY San Rouque</t>
    <phoneticPr fontId="2"/>
  </si>
  <si>
    <t>JSCE2-A</t>
    <phoneticPr fontId="2"/>
  </si>
  <si>
    <t>Abuyog</t>
    <phoneticPr fontId="2"/>
  </si>
  <si>
    <t>Witness tells inundation level on his body. Wave occilation was observed with range of +- 20 to 30 cm.</t>
    <phoneticPr fontId="2"/>
  </si>
  <si>
    <t>Witness saw storm surge from the house.</t>
    <phoneticPr fontId="2"/>
  </si>
  <si>
    <t>Witness was inside the house. They went to the town's evacuation center after inundation. Duration time of the peak inundation was 15 sec and water reduced within 30 sec. Wave occilation was observed with range of +- 20 to 30 cm.</t>
    <phoneticPr fontId="2"/>
  </si>
  <si>
    <t>Witness went to the coast to check their boats.</t>
    <phoneticPr fontId="2"/>
  </si>
  <si>
    <t>Witness go out after water came into the house and saw inundagtion in fotnt of the house.</t>
    <phoneticPr fontId="2"/>
  </si>
  <si>
    <t>Only one peak with about 5 minutes was witnessed. At 8:00 water level started to recede. The sand did not get into the house while @ ID 1 &amp; 2 the sand piled up.</t>
    <phoneticPr fontId="2"/>
  </si>
  <si>
    <t>Timing of wind started blow</t>
    <phoneticPr fontId="2"/>
  </si>
  <si>
    <t>Resident who lives just besides the beach witnessed no inundation was observed in the house and wave (surge) was trapped by dune.</t>
    <phoneticPr fontId="2"/>
  </si>
  <si>
    <t>Abuyog; BRGY Sta. Fe</t>
    <phoneticPr fontId="2"/>
  </si>
  <si>
    <t>Wind blow east direction. They did see the wave/storm surge. The water that came into the houses came from the river behined. They evacuated to the Brgy evacuation center the right before the storm. No wave effect.</t>
    <phoneticPr fontId="2"/>
  </si>
  <si>
    <t>Macarther; DCMC</t>
    <phoneticPr fontId="2"/>
  </si>
  <si>
    <t>The wind opposed th wave that the waves were catched. No wave effect.</t>
    <phoneticPr fontId="2"/>
  </si>
  <si>
    <t>Guard who stayed the company saw maximum runup reached in front of the residential house behind the company.</t>
    <phoneticPr fontId="2"/>
  </si>
  <si>
    <t>C</t>
    <phoneticPr fontId="2"/>
  </si>
  <si>
    <t>R</t>
    <phoneticPr fontId="2"/>
  </si>
  <si>
    <t>R</t>
    <phoneticPr fontId="2"/>
  </si>
  <si>
    <t>Witness saw flood stopped in front of the intersection.</t>
    <phoneticPr fontId="2"/>
  </si>
  <si>
    <t>Witness stayed in the house when inundated.</t>
    <phoneticPr fontId="2"/>
  </si>
  <si>
    <t>After residents return their home they saw debris were stopped their.</t>
  </si>
  <si>
    <t>debris; witness</t>
    <phoneticPr fontId="2"/>
  </si>
  <si>
    <t>dune; witness</t>
    <phoneticPr fontId="2"/>
  </si>
  <si>
    <t>They evacuated to the Brgy elementary school right before the typhoon. No wave effect.</t>
    <phoneticPr fontId="2"/>
  </si>
  <si>
    <t>Nobuhito Mori</t>
    <phoneticPr fontId="2"/>
  </si>
  <si>
    <t>Kazuyoshi Nishijima</t>
    <phoneticPr fontId="2"/>
  </si>
  <si>
    <t>Daiki Tsujio</t>
    <phoneticPr fontId="2"/>
  </si>
  <si>
    <t>Pacific Consultants Co. Ltd.</t>
    <phoneticPr fontId="2"/>
  </si>
  <si>
    <t>BRGY 83-A Burayan</t>
    <phoneticPr fontId="2"/>
  </si>
  <si>
    <t>I</t>
    <phoneticPr fontId="2"/>
  </si>
  <si>
    <t>water mark; witness</t>
    <phoneticPr fontId="2"/>
  </si>
  <si>
    <t>People evacuated in the roof witnessed water level in the second floor matched with the level of water mark remained on windows.</t>
    <phoneticPr fontId="2"/>
  </si>
  <si>
    <t>A</t>
    <phoneticPr fontId="2"/>
  </si>
  <si>
    <t>Tacloban</t>
    <phoneticPr fontId="2"/>
  </si>
  <si>
    <t>I</t>
    <phoneticPr fontId="2"/>
  </si>
  <si>
    <t>debris</t>
    <phoneticPr fontId="2"/>
  </si>
  <si>
    <t>debris</t>
    <phoneticPr fontId="2"/>
  </si>
  <si>
    <t>D</t>
    <phoneticPr fontId="2"/>
  </si>
  <si>
    <t>D</t>
    <phoneticPr fontId="2"/>
  </si>
  <si>
    <t>BRGY 54-A Bethany</t>
    <phoneticPr fontId="2"/>
  </si>
  <si>
    <t>water mark; witness</t>
    <phoneticPr fontId="2"/>
  </si>
  <si>
    <t>Resident witnessed storm surge came into the house and rememter the water level at the second floor.</t>
    <phoneticPr fontId="2"/>
  </si>
  <si>
    <t>Guard who stayed their witness the inundation level from the terras of the church.</t>
    <phoneticPr fontId="2"/>
  </si>
  <si>
    <t>R</t>
    <phoneticPr fontId="2"/>
  </si>
  <si>
    <t>Barangay chief witnessed the maximum runup location.</t>
    <phoneticPr fontId="2"/>
  </si>
  <si>
    <t>B</t>
    <phoneticPr fontId="2"/>
  </si>
  <si>
    <t>Mesured hight is from the river which is close to the sea.</t>
    <phoneticPr fontId="2"/>
  </si>
  <si>
    <t>BRGY 65 Pasod de Legaspi</t>
    <phoneticPr fontId="2"/>
  </si>
  <si>
    <t>witness</t>
    <phoneticPr fontId="2"/>
  </si>
  <si>
    <t>Not only the barangay chief but also other residents tells same location which was maximum runup location.</t>
    <phoneticPr fontId="2"/>
  </si>
  <si>
    <t>Iglesia Ni Cristo Anibong</t>
    <phoneticPr fontId="2"/>
  </si>
  <si>
    <t>BRGY 68 Anibong; Barangay chief's house</t>
    <phoneticPr fontId="2"/>
  </si>
  <si>
    <t>Abuyog</t>
    <phoneticPr fontId="2"/>
  </si>
  <si>
    <t>Hernani LineD</t>
  </si>
  <si>
    <t>I</t>
  </si>
  <si>
    <t>Watermark</t>
  </si>
  <si>
    <t>Witness</t>
  </si>
  <si>
    <t>B</t>
  </si>
  <si>
    <t>JSCE2</t>
  </si>
  <si>
    <t>Hernani</t>
    <phoneticPr fontId="2"/>
  </si>
  <si>
    <t>Witness remember water level at the wall of house.</t>
    <phoneticPr fontId="2"/>
  </si>
  <si>
    <t>Calocoan Island LineA</t>
    <phoneticPr fontId="2"/>
  </si>
  <si>
    <t>debris</t>
    <phoneticPr fontId="2"/>
  </si>
  <si>
    <t>C</t>
    <phoneticPr fontId="2"/>
  </si>
  <si>
    <t>JSCE2</t>
    <phoneticPr fontId="2"/>
  </si>
  <si>
    <t>Guiuan</t>
    <phoneticPr fontId="2"/>
  </si>
  <si>
    <t>R</t>
    <phoneticPr fontId="2"/>
  </si>
  <si>
    <t>Calocoan Island LineB</t>
    <phoneticPr fontId="2"/>
  </si>
  <si>
    <t>Calocoan Island LineC</t>
    <phoneticPr fontId="2"/>
  </si>
  <si>
    <t>V</t>
    <phoneticPr fontId="2"/>
  </si>
  <si>
    <t>debris on the road</t>
    <phoneticPr fontId="2"/>
  </si>
  <si>
    <t>debris on the tree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</si>
</sst>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0.00_);[Red]\(0.00\)"/>
    <numFmt numFmtId="178" formatCode="0.0_);[Red]\(0.0\)"/>
    <numFmt numFmtId="179" formatCode="0_);[Red]\(0\)"/>
    <numFmt numFmtId="180" formatCode="h:mm;@"/>
    <numFmt numFmtId="181" formatCode="0.00_ ;[Red]\-0.00\ "/>
    <numFmt numFmtId="182" formatCode="m&quot;月&quot;d&quot;日&quot;;@"/>
    <numFmt numFmtId="183" formatCode="yyyy/m/d;@"/>
    <numFmt numFmtId="184" formatCode="0.0000_);[Red]\(0.0000\)"/>
    <numFmt numFmtId="185" formatCode="0.0_ ;[Red]\-0.0\ "/>
  </numFmts>
  <fonts count="10">
    <font>
      <sz val="11"/>
      <name val="ＭＳ Ｐゴシック"/>
      <family val="3"/>
      <charset val="128"/>
    </font>
    <font>
      <sz val="11"/>
      <name val="ＭＳ Ｐゴシック"/>
      <family val="3"/>
      <charset val="128"/>
    </font>
    <font>
      <sz val="6"/>
      <name val="ＭＳ Ｐゴシック"/>
      <family val="3"/>
      <charset val="128"/>
    </font>
    <font>
      <sz val="6"/>
      <name val="Osaka"/>
      <family val="3"/>
      <charset val="128"/>
    </font>
    <font>
      <sz val="12"/>
      <name val="Osaka"/>
      <family val="3"/>
      <charset val="128"/>
    </font>
    <font>
      <sz val="9"/>
      <name val="ＭＳ Ｐゴシック"/>
      <family val="3"/>
      <charset val="128"/>
    </font>
    <font>
      <sz val="9"/>
      <name val="ＭＳ Ｐゴシック"/>
      <family val="3"/>
      <charset val="128"/>
      <scheme val="minor"/>
    </font>
    <font>
      <sz val="9"/>
      <color rgb="FFFF0000"/>
      <name val="ＭＳ Ｐゴシック"/>
      <family val="3"/>
      <charset val="128"/>
      <scheme val="minor"/>
    </font>
    <font>
      <sz val="9"/>
      <color rgb="FF00B050"/>
      <name val="ＭＳ Ｐゴシック"/>
      <family val="3"/>
      <charset val="128"/>
      <scheme val="minor"/>
    </font>
    <font>
      <sz val="11"/>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FFFF9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 fillId="0" borderId="0"/>
    <xf numFmtId="0" fontId="4" fillId="0" borderId="0"/>
  </cellStyleXfs>
  <cellXfs count="108">
    <xf numFmtId="0" fontId="0" fillId="0" borderId="0" xfId="0"/>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0" applyFont="1" applyFill="1" applyBorder="1" applyAlignment="1">
      <alignment horizontal="center" vertical="center"/>
    </xf>
    <xf numFmtId="180"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0" fontId="6" fillId="2" borderId="1" xfId="0" applyFont="1" applyFill="1" applyBorder="1" applyAlignment="1">
      <alignment horizontal="center" vertical="center"/>
    </xf>
    <xf numFmtId="182" fontId="6" fillId="0" borderId="1" xfId="0" applyNumberFormat="1" applyFont="1" applyFill="1" applyBorder="1" applyAlignment="1">
      <alignment horizontal="center" vertical="center"/>
    </xf>
    <xf numFmtId="182" fontId="6" fillId="0" borderId="0" xfId="0" applyNumberFormat="1" applyFont="1" applyFill="1" applyAlignment="1">
      <alignment horizontal="center" vertical="center"/>
    </xf>
    <xf numFmtId="180" fontId="6" fillId="0" borderId="0" xfId="0" applyNumberFormat="1" applyFont="1" applyFill="1" applyAlignment="1">
      <alignment horizontal="center" vertical="center"/>
    </xf>
    <xf numFmtId="181" fontId="6" fillId="0" borderId="1" xfId="0" applyNumberFormat="1" applyFont="1" applyFill="1" applyBorder="1" applyAlignment="1">
      <alignment horizontal="center" vertical="center"/>
    </xf>
    <xf numFmtId="181" fontId="6" fillId="0" borderId="0" xfId="0" applyNumberFormat="1" applyFont="1" applyFill="1" applyBorder="1" applyAlignment="1">
      <alignment horizontal="center" vertical="center"/>
    </xf>
    <xf numFmtId="181" fontId="6" fillId="0" borderId="0" xfId="0" applyNumberFormat="1" applyFont="1" applyFill="1" applyAlignment="1">
      <alignment horizontal="center" vertical="center"/>
    </xf>
    <xf numFmtId="0" fontId="6" fillId="0" borderId="0" xfId="0" applyFont="1" applyFill="1" applyAlignment="1">
      <alignment horizontal="left" vertical="center"/>
    </xf>
    <xf numFmtId="176" fontId="6" fillId="0" borderId="2"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3" xfId="0" applyFont="1" applyFill="1" applyBorder="1" applyAlignment="1">
      <alignment horizontal="center" vertical="center"/>
    </xf>
    <xf numFmtId="181" fontId="6" fillId="0" borderId="4"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top"/>
    </xf>
    <xf numFmtId="0" fontId="5" fillId="0" borderId="1" xfId="0" applyFont="1" applyBorder="1" applyAlignment="1"/>
    <xf numFmtId="0" fontId="6" fillId="0" borderId="0" xfId="0" applyFont="1" applyFill="1" applyAlignment="1">
      <alignment horizontal="center" vertical="center" wrapText="1"/>
    </xf>
    <xf numFmtId="179" fontId="6" fillId="0" borderId="0" xfId="0" applyNumberFormat="1" applyFont="1" applyFill="1" applyAlignment="1">
      <alignment horizontal="center" vertical="center" wrapText="1"/>
    </xf>
    <xf numFmtId="178" fontId="6" fillId="0" borderId="0" xfId="0" applyNumberFormat="1" applyFont="1" applyFill="1" applyAlignment="1">
      <alignment horizontal="center" vertical="center" wrapText="1"/>
    </xf>
    <xf numFmtId="180" fontId="6" fillId="0" borderId="0" xfId="0" applyNumberFormat="1" applyFont="1" applyFill="1" applyAlignment="1">
      <alignment horizontal="center" vertical="center" wrapText="1"/>
    </xf>
    <xf numFmtId="181" fontId="6"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183" fontId="6" fillId="0" borderId="0" xfId="0" applyNumberFormat="1" applyFont="1" applyFill="1" applyAlignment="1">
      <alignment horizontal="center" vertical="center" wrapText="1"/>
    </xf>
    <xf numFmtId="183" fontId="6"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9"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83" fontId="6" fillId="3" borderId="1" xfId="0" applyNumberFormat="1" applyFont="1" applyFill="1" applyBorder="1" applyAlignment="1">
      <alignment horizontal="center" vertical="center" wrapText="1"/>
    </xf>
    <xf numFmtId="180" fontId="6" fillId="3" borderId="1" xfId="0" applyNumberFormat="1" applyFont="1" applyFill="1" applyBorder="1" applyAlignment="1">
      <alignment horizontal="center" vertical="center" wrapText="1"/>
    </xf>
    <xf numFmtId="181" fontId="6"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181" fontId="6" fillId="3" borderId="1" xfId="0" applyNumberFormat="1" applyFont="1" applyFill="1" applyBorder="1" applyAlignment="1">
      <alignment horizontal="center" vertical="center" wrapText="1"/>
    </xf>
    <xf numFmtId="179" fontId="7" fillId="3" borderId="1" xfId="0" applyNumberFormat="1" applyFont="1" applyFill="1" applyBorder="1" applyAlignment="1">
      <alignment horizontal="center" vertical="center" wrapText="1"/>
    </xf>
    <xf numFmtId="178" fontId="7" fillId="3"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wrapText="1"/>
    </xf>
    <xf numFmtId="184" fontId="6" fillId="0" borderId="0" xfId="0" applyNumberFormat="1" applyFont="1" applyFill="1" applyAlignment="1">
      <alignment horizontal="center" vertical="center" wrapText="1"/>
    </xf>
    <xf numFmtId="185" fontId="6" fillId="0" borderId="4" xfId="0" applyNumberFormat="1" applyFont="1" applyFill="1" applyBorder="1" applyAlignment="1">
      <alignment horizontal="center" vertical="center"/>
    </xf>
    <xf numFmtId="20" fontId="6" fillId="0" borderId="0" xfId="0" applyNumberFormat="1" applyFont="1" applyFill="1" applyBorder="1" applyAlignment="1">
      <alignment horizontal="center" vertical="center"/>
    </xf>
    <xf numFmtId="20" fontId="6" fillId="0" borderId="0" xfId="1" applyNumberFormat="1" applyFont="1" applyFill="1" applyBorder="1" applyAlignment="1">
      <alignment horizontal="center" vertical="center"/>
    </xf>
    <xf numFmtId="0" fontId="5" fillId="4" borderId="1" xfId="0" applyFont="1" applyFill="1" applyBorder="1" applyAlignment="1">
      <alignment horizontal="center" vertical="center" wrapText="1"/>
    </xf>
    <xf numFmtId="179" fontId="5" fillId="4" borderId="1" xfId="0" applyNumberFormat="1" applyFont="1" applyFill="1" applyBorder="1" applyAlignment="1">
      <alignment horizontal="center" vertical="center" wrapText="1"/>
    </xf>
    <xf numFmtId="177" fontId="5" fillId="4" borderId="1" xfId="0" applyNumberFormat="1" applyFont="1" applyFill="1" applyBorder="1" applyAlignment="1">
      <alignment horizontal="center" vertical="center" wrapText="1"/>
    </xf>
    <xf numFmtId="0" fontId="0" fillId="0" borderId="0" xfId="0"/>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180" fontId="6" fillId="0"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181" fontId="6" fillId="0" borderId="1" xfId="0" applyNumberFormat="1" applyFont="1" applyFill="1" applyBorder="1" applyAlignment="1">
      <alignment horizontal="center" vertical="center"/>
    </xf>
    <xf numFmtId="183" fontId="6" fillId="0" borderId="1" xfId="0" applyNumberFormat="1" applyFont="1" applyFill="1" applyBorder="1" applyAlignment="1">
      <alignment horizontal="center" vertical="center"/>
    </xf>
    <xf numFmtId="179"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83" fontId="6" fillId="3" borderId="1" xfId="0" applyNumberFormat="1" applyFont="1" applyFill="1" applyBorder="1" applyAlignment="1">
      <alignment horizontal="center" vertical="center" wrapText="1"/>
    </xf>
    <xf numFmtId="180" fontId="6" fillId="3"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left" vertical="center"/>
    </xf>
    <xf numFmtId="181" fontId="6" fillId="3"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182" fontId="6" fillId="0" borderId="7" xfId="0" applyNumberFormat="1" applyFont="1" applyFill="1" applyBorder="1" applyAlignment="1">
      <alignment horizontal="center" vertical="center"/>
    </xf>
    <xf numFmtId="182" fontId="6" fillId="0" borderId="8" xfId="0" applyNumberFormat="1" applyFont="1" applyFill="1" applyBorder="1" applyAlignment="1">
      <alignment horizontal="center" vertical="center"/>
    </xf>
    <xf numFmtId="182" fontId="6" fillId="0" borderId="2" xfId="0" applyNumberFormat="1"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179" fontId="7" fillId="3" borderId="7"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183" fontId="7" fillId="3" borderId="5" xfId="0" applyNumberFormat="1" applyFont="1" applyFill="1" applyBorder="1" applyAlignment="1">
      <alignment horizontal="center" vertical="center" wrapText="1"/>
    </xf>
    <xf numFmtId="183" fontId="7" fillId="3" borderId="4" xfId="0" applyNumberFormat="1" applyFont="1" applyFill="1" applyBorder="1" applyAlignment="1">
      <alignment horizontal="center" vertical="center" wrapText="1"/>
    </xf>
    <xf numFmtId="180" fontId="7" fillId="3" borderId="11"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181" fontId="8" fillId="3" borderId="5" xfId="0" applyNumberFormat="1" applyFont="1" applyFill="1" applyBorder="1" applyAlignment="1">
      <alignment horizontal="center" vertical="center" wrapText="1"/>
    </xf>
    <xf numFmtId="181" fontId="8" fillId="3" borderId="4"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81" fontId="7" fillId="3" borderId="5" xfId="0" applyNumberFormat="1" applyFont="1" applyFill="1" applyBorder="1" applyAlignment="1">
      <alignment horizontal="center" vertical="center" wrapText="1"/>
    </xf>
    <xf numFmtId="181" fontId="7" fillId="3" borderId="4" xfId="0" applyNumberFormat="1"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cellXfs>
  <cellStyles count="3">
    <cellStyle name="Excel Built-in Normal" xfId="1"/>
    <cellStyle name="標準" xfId="0" builtinId="0"/>
    <cellStyle name="標準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723900</xdr:colOff>
      <xdr:row>28</xdr:row>
      <xdr:rowOff>106680</xdr:rowOff>
    </xdr:from>
    <xdr:to>
      <xdr:col>15</xdr:col>
      <xdr:colOff>129540</xdr:colOff>
      <xdr:row>44</xdr:row>
      <xdr:rowOff>99061</xdr:rowOff>
    </xdr:to>
    <xdr:pic>
      <xdr:nvPicPr>
        <xdr:cNvPr id="2" name="図 22"/>
        <xdr:cNvPicPr>
          <a:picLocks noChangeAspect="1"/>
        </xdr:cNvPicPr>
      </xdr:nvPicPr>
      <xdr:blipFill>
        <a:blip xmlns:r="http://schemas.openxmlformats.org/officeDocument/2006/relationships" r:embed="rId1" cstate="print"/>
        <a:srcRect/>
        <a:stretch>
          <a:fillRect/>
        </a:stretch>
      </xdr:blipFill>
      <xdr:spPr bwMode="auto">
        <a:xfrm>
          <a:off x="5219700" y="8107680"/>
          <a:ext cx="2971800" cy="218694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723900</xdr:colOff>
      <xdr:row>28</xdr:row>
      <xdr:rowOff>106680</xdr:rowOff>
    </xdr:from>
    <xdr:to>
      <xdr:col>15</xdr:col>
      <xdr:colOff>129540</xdr:colOff>
      <xdr:row>44</xdr:row>
      <xdr:rowOff>99061</xdr:rowOff>
    </xdr:to>
    <xdr:pic>
      <xdr:nvPicPr>
        <xdr:cNvPr id="1069" name="図 22"/>
        <xdr:cNvPicPr>
          <a:picLocks noChangeAspect="1"/>
        </xdr:cNvPicPr>
      </xdr:nvPicPr>
      <xdr:blipFill>
        <a:blip xmlns:r="http://schemas.openxmlformats.org/officeDocument/2006/relationships" r:embed="rId1" cstate="print"/>
        <a:srcRect/>
        <a:stretch>
          <a:fillRect/>
        </a:stretch>
      </xdr:blipFill>
      <xdr:spPr bwMode="auto">
        <a:xfrm>
          <a:off x="5219700" y="19994880"/>
          <a:ext cx="2971800" cy="21869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0"/>
  <sheetViews>
    <sheetView tabSelected="1" zoomScale="101" zoomScaleNormal="106" workbookViewId="0">
      <pane xSplit="2" ySplit="3" topLeftCell="C26" activePane="bottomRight" state="frozen"/>
      <selection pane="topRight" activeCell="C1" sqref="C1"/>
      <selection pane="bottomLeft" activeCell="A4" sqref="A4"/>
      <selection pane="bottomRight" activeCell="B28" sqref="B28:C38"/>
    </sheetView>
  </sheetViews>
  <sheetFormatPr defaultColWidth="12.77734375" defaultRowHeight="10.8"/>
  <cols>
    <col min="1" max="1" width="7.6640625" style="6" customWidth="1"/>
    <col min="2" max="2" width="18.33203125" style="23" bestFit="1" customWidth="1"/>
    <col min="3" max="4" width="3.44140625" style="24" customWidth="1"/>
    <col min="5" max="5" width="5.44140625" style="25" customWidth="1"/>
    <col min="6" max="6" width="4.21875" style="24" customWidth="1"/>
    <col min="7" max="7" width="3.44140625" style="24" customWidth="1"/>
    <col min="8" max="8" width="5.21875" style="25" customWidth="1"/>
    <col min="9" max="9" width="9.33203125" style="29" customWidth="1"/>
    <col min="10" max="10" width="5" style="26" customWidth="1"/>
    <col min="11" max="13" width="12.21875" style="27" customWidth="1"/>
    <col min="14" max="15" width="7.6640625" style="23" customWidth="1"/>
    <col min="16" max="16" width="10.109375" style="23" customWidth="1"/>
    <col min="17" max="17" width="25.77734375" style="28" customWidth="1"/>
    <col min="18" max="18" width="27.6640625" style="28" customWidth="1"/>
    <col min="19" max="19" width="6.109375" style="23" customWidth="1"/>
    <col min="20" max="20" width="14.44140625" style="6" bestFit="1" customWidth="1"/>
    <col min="21" max="21" width="38.33203125" style="6" customWidth="1"/>
    <col min="22" max="22" width="8.33203125" style="7" bestFit="1" customWidth="1"/>
    <col min="23" max="23" width="9.33203125" style="10" bestFit="1" customWidth="1"/>
    <col min="24" max="24" width="8.6640625" style="11" customWidth="1"/>
    <col min="25" max="25" width="15.33203125" style="14" bestFit="1" customWidth="1"/>
    <col min="26" max="26" width="9.109375" style="6" bestFit="1" customWidth="1"/>
    <col min="27" max="27" width="13.33203125" style="14" bestFit="1" customWidth="1"/>
    <col min="28" max="16384" width="12.77734375" style="54"/>
  </cols>
  <sheetData>
    <row r="1" spans="1:29" s="6" customFormat="1">
      <c r="A1" s="85" t="s">
        <v>37</v>
      </c>
      <c r="B1" s="88" t="s">
        <v>36</v>
      </c>
      <c r="C1" s="89"/>
      <c r="D1" s="89"/>
      <c r="E1" s="89"/>
      <c r="F1" s="89"/>
      <c r="G1" s="89"/>
      <c r="H1" s="89"/>
      <c r="I1" s="89"/>
      <c r="J1" s="89"/>
      <c r="K1" s="90"/>
      <c r="L1" s="90"/>
      <c r="M1" s="90"/>
      <c r="N1" s="90"/>
      <c r="O1" s="90"/>
      <c r="P1" s="89"/>
      <c r="Q1" s="89"/>
      <c r="R1" s="89"/>
      <c r="S1" s="91"/>
      <c r="T1" s="80" t="s">
        <v>20</v>
      </c>
      <c r="U1" s="80" t="s">
        <v>19</v>
      </c>
      <c r="V1" s="69" t="s">
        <v>25</v>
      </c>
      <c r="W1" s="70"/>
      <c r="X1" s="70"/>
      <c r="Y1" s="70"/>
      <c r="Z1" s="71"/>
      <c r="AA1" s="72"/>
      <c r="AB1" s="56" t="s">
        <v>29</v>
      </c>
    </row>
    <row r="2" spans="1:29" s="6" customFormat="1" ht="32.4" customHeight="1">
      <c r="A2" s="86"/>
      <c r="B2" s="73" t="s">
        <v>35</v>
      </c>
      <c r="C2" s="92" t="s">
        <v>3</v>
      </c>
      <c r="D2" s="93"/>
      <c r="E2" s="94"/>
      <c r="F2" s="92" t="s">
        <v>7</v>
      </c>
      <c r="G2" s="93"/>
      <c r="H2" s="94"/>
      <c r="I2" s="95" t="s">
        <v>8</v>
      </c>
      <c r="J2" s="97" t="s">
        <v>9</v>
      </c>
      <c r="K2" s="104" t="s">
        <v>38</v>
      </c>
      <c r="L2" s="99" t="s">
        <v>42</v>
      </c>
      <c r="M2" s="99" t="s">
        <v>39</v>
      </c>
      <c r="N2" s="73" t="s">
        <v>10</v>
      </c>
      <c r="O2" s="78" t="s">
        <v>41</v>
      </c>
      <c r="P2" s="78" t="s">
        <v>40</v>
      </c>
      <c r="Q2" s="73" t="s">
        <v>16</v>
      </c>
      <c r="R2" s="101" t="s">
        <v>17</v>
      </c>
      <c r="S2" s="73" t="s">
        <v>18</v>
      </c>
      <c r="T2" s="106"/>
      <c r="U2" s="81"/>
      <c r="V2" s="31" t="s">
        <v>21</v>
      </c>
      <c r="W2" s="75" t="s">
        <v>28</v>
      </c>
      <c r="X2" s="76"/>
      <c r="Y2" s="76"/>
      <c r="Z2" s="77"/>
      <c r="AA2" s="57" t="s">
        <v>24</v>
      </c>
      <c r="AB2" s="83" t="s">
        <v>30</v>
      </c>
      <c r="AC2" s="23" t="s">
        <v>61</v>
      </c>
    </row>
    <row r="3" spans="1:29" s="6" customFormat="1">
      <c r="A3" s="87"/>
      <c r="B3" s="74"/>
      <c r="C3" s="41" t="s">
        <v>4</v>
      </c>
      <c r="D3" s="41" t="s">
        <v>5</v>
      </c>
      <c r="E3" s="42" t="s">
        <v>6</v>
      </c>
      <c r="F3" s="41" t="s">
        <v>4</v>
      </c>
      <c r="G3" s="41" t="s">
        <v>5</v>
      </c>
      <c r="H3" s="42" t="s">
        <v>6</v>
      </c>
      <c r="I3" s="96"/>
      <c r="J3" s="98"/>
      <c r="K3" s="105"/>
      <c r="L3" s="100"/>
      <c r="M3" s="100"/>
      <c r="N3" s="74"/>
      <c r="O3" s="79"/>
      <c r="P3" s="79"/>
      <c r="Q3" s="74"/>
      <c r="R3" s="102"/>
      <c r="S3" s="103"/>
      <c r="T3" s="107"/>
      <c r="U3" s="82"/>
      <c r="V3" s="16" t="s">
        <v>22</v>
      </c>
      <c r="W3" s="9" t="s">
        <v>8</v>
      </c>
      <c r="X3" s="55" t="s">
        <v>9</v>
      </c>
      <c r="Y3" s="17" t="s">
        <v>23</v>
      </c>
      <c r="Z3" s="18" t="s">
        <v>2</v>
      </c>
      <c r="AA3" s="19" t="s">
        <v>0</v>
      </c>
      <c r="AB3" s="84"/>
    </row>
    <row r="4" spans="1:29" s="3" customFormat="1" ht="32.4">
      <c r="A4" s="52">
        <v>1</v>
      </c>
      <c r="B4" s="60" t="s">
        <v>54</v>
      </c>
      <c r="C4" s="59">
        <v>10</v>
      </c>
      <c r="D4" s="59">
        <v>44</v>
      </c>
      <c r="E4" s="67">
        <v>42.42</v>
      </c>
      <c r="F4" s="59">
        <v>125</v>
      </c>
      <c r="G4" s="59">
        <v>0</v>
      </c>
      <c r="H4" s="67">
        <v>54.24</v>
      </c>
      <c r="I4" s="61">
        <v>40201</v>
      </c>
      <c r="J4" s="62">
        <v>0.56944444444444442</v>
      </c>
      <c r="K4" s="66">
        <v>3.3650000000000002</v>
      </c>
      <c r="L4" s="66">
        <v>0.88</v>
      </c>
      <c r="M4" s="66"/>
      <c r="N4" s="60" t="s">
        <v>47</v>
      </c>
      <c r="O4" s="66">
        <v>2.4849999999999999</v>
      </c>
      <c r="P4" s="60"/>
      <c r="Q4" s="63" t="s">
        <v>49</v>
      </c>
      <c r="R4" s="63" t="s">
        <v>59</v>
      </c>
      <c r="S4" s="60" t="s">
        <v>68</v>
      </c>
      <c r="T4" s="64" t="s">
        <v>53</v>
      </c>
      <c r="U4" s="63" t="s">
        <v>55</v>
      </c>
      <c r="V4" s="53">
        <v>0.44</v>
      </c>
      <c r="W4" s="58">
        <v>40124</v>
      </c>
      <c r="X4" s="55">
        <v>0.29166666666666669</v>
      </c>
      <c r="Y4" s="57">
        <v>0.01</v>
      </c>
      <c r="Z4" s="52" t="s">
        <v>54</v>
      </c>
      <c r="AA4" s="45">
        <f t="shared" ref="AA4:AA26" si="0">K4+V4-Y4</f>
        <v>3.7950000000000004</v>
      </c>
      <c r="AB4" s="56">
        <v>1</v>
      </c>
      <c r="AC4" s="46"/>
    </row>
    <row r="5" spans="1:29" ht="54">
      <c r="A5" s="52">
        <v>2</v>
      </c>
      <c r="B5" s="60" t="s">
        <v>54</v>
      </c>
      <c r="C5" s="59">
        <v>10</v>
      </c>
      <c r="D5" s="59">
        <v>44</v>
      </c>
      <c r="E5" s="67">
        <v>43.14</v>
      </c>
      <c r="F5" s="59">
        <v>125</v>
      </c>
      <c r="G5" s="59">
        <v>0</v>
      </c>
      <c r="H5" s="67">
        <v>53.34</v>
      </c>
      <c r="I5" s="61">
        <v>40201</v>
      </c>
      <c r="J5" s="62">
        <v>0.5625</v>
      </c>
      <c r="K5" s="66">
        <v>3.05</v>
      </c>
      <c r="L5" s="66">
        <v>1.05</v>
      </c>
      <c r="M5" s="66"/>
      <c r="N5" s="60" t="s">
        <v>47</v>
      </c>
      <c r="O5" s="66">
        <v>2.2999999999999998</v>
      </c>
      <c r="P5" s="60"/>
      <c r="Q5" s="63" t="s">
        <v>49</v>
      </c>
      <c r="R5" s="63" t="s">
        <v>56</v>
      </c>
      <c r="S5" s="60" t="s">
        <v>43</v>
      </c>
      <c r="T5" s="64" t="s">
        <v>53</v>
      </c>
      <c r="U5" s="63" t="s">
        <v>57</v>
      </c>
      <c r="V5" s="53">
        <v>0.44</v>
      </c>
      <c r="W5" s="58">
        <v>40124</v>
      </c>
      <c r="X5" s="55">
        <v>0.29166666666666669</v>
      </c>
      <c r="Y5" s="57">
        <v>0.01</v>
      </c>
      <c r="Z5" s="52" t="s">
        <v>105</v>
      </c>
      <c r="AA5" s="45">
        <f t="shared" si="0"/>
        <v>3.48</v>
      </c>
      <c r="AB5" s="56">
        <v>1</v>
      </c>
      <c r="AC5" s="46">
        <v>0.1875</v>
      </c>
    </row>
    <row r="6" spans="1:29" ht="43.2">
      <c r="A6" s="52">
        <v>3</v>
      </c>
      <c r="B6" s="60" t="s">
        <v>54</v>
      </c>
      <c r="C6" s="59">
        <v>10</v>
      </c>
      <c r="D6" s="59">
        <v>44</v>
      </c>
      <c r="E6" s="67">
        <v>32.340000000000003</v>
      </c>
      <c r="F6" s="59">
        <v>125</v>
      </c>
      <c r="G6" s="59">
        <v>1</v>
      </c>
      <c r="H6" s="67">
        <v>1.98</v>
      </c>
      <c r="I6" s="61">
        <v>40201</v>
      </c>
      <c r="J6" s="62">
        <v>0.59027777777777779</v>
      </c>
      <c r="K6" s="66">
        <v>1.65</v>
      </c>
      <c r="L6" s="66">
        <v>0.4</v>
      </c>
      <c r="M6" s="66"/>
      <c r="N6" s="60" t="s">
        <v>48</v>
      </c>
      <c r="O6" s="66">
        <v>1.25</v>
      </c>
      <c r="P6" s="60"/>
      <c r="Q6" s="63" t="s">
        <v>49</v>
      </c>
      <c r="R6" s="63" t="s">
        <v>58</v>
      </c>
      <c r="S6" s="60" t="s">
        <v>43</v>
      </c>
      <c r="T6" s="64" t="s">
        <v>53</v>
      </c>
      <c r="U6" s="63" t="s">
        <v>60</v>
      </c>
      <c r="V6" s="53">
        <v>0.43</v>
      </c>
      <c r="W6" s="58">
        <v>40124</v>
      </c>
      <c r="X6" s="55">
        <v>0.27083333333333331</v>
      </c>
      <c r="Y6" s="57">
        <v>0.01</v>
      </c>
      <c r="Z6" s="52" t="s">
        <v>105</v>
      </c>
      <c r="AA6" s="45">
        <f t="shared" si="0"/>
        <v>2.0700000000000003</v>
      </c>
      <c r="AB6" s="56">
        <v>1</v>
      </c>
      <c r="AC6" s="46">
        <v>0.20833333333333334</v>
      </c>
    </row>
    <row r="7" spans="1:29" ht="55.5" customHeight="1">
      <c r="A7" s="52">
        <v>4</v>
      </c>
      <c r="B7" s="60" t="s">
        <v>63</v>
      </c>
      <c r="C7" s="59">
        <v>10</v>
      </c>
      <c r="D7" s="59">
        <v>44</v>
      </c>
      <c r="E7" s="67">
        <v>31.38</v>
      </c>
      <c r="F7" s="59">
        <v>125</v>
      </c>
      <c r="G7" s="59">
        <v>1</v>
      </c>
      <c r="H7" s="67">
        <v>5.7</v>
      </c>
      <c r="I7" s="61">
        <v>40201</v>
      </c>
      <c r="J7" s="62">
        <v>0.59722222222222221</v>
      </c>
      <c r="K7" s="36">
        <v>1.5</v>
      </c>
      <c r="L7" s="36">
        <v>0</v>
      </c>
      <c r="M7" s="36"/>
      <c r="N7" s="37" t="s">
        <v>46</v>
      </c>
      <c r="O7" s="66">
        <v>1.5</v>
      </c>
      <c r="P7" s="60"/>
      <c r="Q7" s="63" t="s">
        <v>75</v>
      </c>
      <c r="R7" s="63" t="s">
        <v>62</v>
      </c>
      <c r="S7" s="37" t="s">
        <v>68</v>
      </c>
      <c r="T7" s="64" t="s">
        <v>53</v>
      </c>
      <c r="U7" s="63" t="s">
        <v>64</v>
      </c>
      <c r="V7" s="53">
        <v>0.42</v>
      </c>
      <c r="W7" s="58">
        <v>40124</v>
      </c>
      <c r="X7" s="55">
        <v>0.27083333333333331</v>
      </c>
      <c r="Y7" s="57">
        <v>0.01</v>
      </c>
      <c r="Z7" s="52" t="s">
        <v>105</v>
      </c>
      <c r="AA7" s="45">
        <f>K7+V7-Y7</f>
        <v>1.91</v>
      </c>
      <c r="AB7" s="56">
        <v>1</v>
      </c>
      <c r="AC7" s="47">
        <v>0.20833333333333334</v>
      </c>
    </row>
    <row r="8" spans="1:29" ht="43.2">
      <c r="A8" s="52">
        <v>5</v>
      </c>
      <c r="B8" s="60" t="s">
        <v>65</v>
      </c>
      <c r="C8" s="59">
        <v>10</v>
      </c>
      <c r="D8" s="59">
        <v>49</v>
      </c>
      <c r="E8" s="67">
        <v>45.06</v>
      </c>
      <c r="F8" s="59">
        <v>125</v>
      </c>
      <c r="G8" s="59">
        <v>0</v>
      </c>
      <c r="H8" s="67">
        <v>6.9</v>
      </c>
      <c r="I8" s="61">
        <v>40201</v>
      </c>
      <c r="J8" s="62">
        <v>0.65625</v>
      </c>
      <c r="K8" s="66">
        <v>2.2000000000000002</v>
      </c>
      <c r="L8" s="66">
        <v>0</v>
      </c>
      <c r="M8" s="66"/>
      <c r="N8" s="60" t="s">
        <v>46</v>
      </c>
      <c r="O8" s="66">
        <v>2.2000000000000002</v>
      </c>
      <c r="P8" s="60"/>
      <c r="Q8" s="63" t="s">
        <v>49</v>
      </c>
      <c r="R8" s="63" t="s">
        <v>67</v>
      </c>
      <c r="S8" s="60" t="s">
        <v>43</v>
      </c>
      <c r="T8" s="64" t="s">
        <v>53</v>
      </c>
      <c r="U8" s="63" t="s">
        <v>66</v>
      </c>
      <c r="V8" s="53">
        <v>0.36</v>
      </c>
      <c r="W8" s="58">
        <v>40124</v>
      </c>
      <c r="X8" s="55">
        <v>0.29166666666666669</v>
      </c>
      <c r="Y8" s="57">
        <v>0.01</v>
      </c>
      <c r="Z8" s="52" t="s">
        <v>105</v>
      </c>
      <c r="AA8" s="45">
        <f t="shared" si="0"/>
        <v>2.5500000000000003</v>
      </c>
      <c r="AB8" s="56">
        <v>1</v>
      </c>
      <c r="AC8" s="46">
        <v>0.20833333333333334</v>
      </c>
    </row>
    <row r="9" spans="1:29" ht="21.6">
      <c r="A9" s="52">
        <v>6</v>
      </c>
      <c r="B9" s="60" t="s">
        <v>52</v>
      </c>
      <c r="C9" s="59">
        <v>10</v>
      </c>
      <c r="D9" s="59">
        <v>53</v>
      </c>
      <c r="E9" s="67">
        <v>18.7</v>
      </c>
      <c r="F9" s="59">
        <v>125</v>
      </c>
      <c r="G9" s="59">
        <v>0</v>
      </c>
      <c r="H9" s="67">
        <v>45.6</v>
      </c>
      <c r="I9" s="61">
        <v>40201</v>
      </c>
      <c r="J9" s="62">
        <v>0.69791666666666663</v>
      </c>
      <c r="K9" s="66">
        <v>2.33</v>
      </c>
      <c r="L9" s="66">
        <v>0</v>
      </c>
      <c r="M9" s="66"/>
      <c r="N9" s="60" t="s">
        <v>69</v>
      </c>
      <c r="O9" s="66">
        <v>2.33</v>
      </c>
      <c r="P9" s="60"/>
      <c r="Q9" s="63" t="s">
        <v>49</v>
      </c>
      <c r="R9" s="63" t="s">
        <v>71</v>
      </c>
      <c r="S9" s="60" t="s">
        <v>43</v>
      </c>
      <c r="T9" s="64" t="s">
        <v>53</v>
      </c>
      <c r="U9" s="63" t="s">
        <v>72</v>
      </c>
      <c r="V9" s="53">
        <v>0.31</v>
      </c>
      <c r="W9" s="58">
        <v>40124</v>
      </c>
      <c r="X9" s="55">
        <v>0.33333333333333331</v>
      </c>
      <c r="Y9" s="57">
        <v>0.02</v>
      </c>
      <c r="Z9" s="52" t="s">
        <v>105</v>
      </c>
      <c r="AA9" s="45">
        <f t="shared" si="0"/>
        <v>2.62</v>
      </c>
      <c r="AB9" s="56">
        <v>1</v>
      </c>
      <c r="AC9" s="46">
        <v>0.20833333333333334</v>
      </c>
    </row>
    <row r="10" spans="1:29" ht="21.6">
      <c r="A10" s="52">
        <v>7</v>
      </c>
      <c r="B10" s="60" t="s">
        <v>52</v>
      </c>
      <c r="C10" s="59">
        <v>10</v>
      </c>
      <c r="D10" s="59">
        <v>53</v>
      </c>
      <c r="E10" s="67">
        <v>18.5</v>
      </c>
      <c r="F10" s="59">
        <v>125</v>
      </c>
      <c r="G10" s="59">
        <v>0</v>
      </c>
      <c r="H10" s="67">
        <v>45.9</v>
      </c>
      <c r="I10" s="61">
        <v>40201</v>
      </c>
      <c r="J10" s="62">
        <v>0.69791666666666663</v>
      </c>
      <c r="K10" s="66">
        <v>2.2450000000000001</v>
      </c>
      <c r="L10" s="66">
        <v>0</v>
      </c>
      <c r="M10" s="66"/>
      <c r="N10" s="60" t="s">
        <v>69</v>
      </c>
      <c r="O10" s="66">
        <v>2.2450000000000001</v>
      </c>
      <c r="P10" s="60"/>
      <c r="Q10" s="63" t="s">
        <v>74</v>
      </c>
      <c r="R10" s="63" t="s">
        <v>73</v>
      </c>
      <c r="S10" s="60" t="s">
        <v>68</v>
      </c>
      <c r="T10" s="64" t="s">
        <v>53</v>
      </c>
      <c r="U10" s="63" t="s">
        <v>76</v>
      </c>
      <c r="V10" s="53">
        <v>0.31</v>
      </c>
      <c r="W10" s="58">
        <v>40124</v>
      </c>
      <c r="X10" s="55">
        <v>0.33333333333333331</v>
      </c>
      <c r="Y10" s="57">
        <v>0.02</v>
      </c>
      <c r="Z10" s="52" t="s">
        <v>105</v>
      </c>
      <c r="AA10" s="45">
        <f t="shared" si="0"/>
        <v>2.5350000000000001</v>
      </c>
      <c r="AB10" s="56">
        <v>1</v>
      </c>
      <c r="AC10" s="46">
        <v>0.20833333333333334</v>
      </c>
    </row>
    <row r="11" spans="1:29" ht="43.2">
      <c r="A11" s="52">
        <v>8</v>
      </c>
      <c r="B11" s="60" t="s">
        <v>81</v>
      </c>
      <c r="C11" s="59">
        <v>11</v>
      </c>
      <c r="D11" s="59">
        <v>12</v>
      </c>
      <c r="E11" s="67">
        <v>37</v>
      </c>
      <c r="F11" s="59">
        <v>125</v>
      </c>
      <c r="G11" s="59">
        <v>0</v>
      </c>
      <c r="H11" s="67">
        <v>54.8</v>
      </c>
      <c r="I11" s="61">
        <v>40202</v>
      </c>
      <c r="J11" s="62">
        <v>0.45833333333333331</v>
      </c>
      <c r="K11" s="66">
        <v>6.585</v>
      </c>
      <c r="L11" s="66">
        <v>5.17</v>
      </c>
      <c r="M11" s="66"/>
      <c r="N11" s="60" t="s">
        <v>82</v>
      </c>
      <c r="O11" s="66">
        <v>1.415</v>
      </c>
      <c r="P11" s="60"/>
      <c r="Q11" s="63" t="s">
        <v>83</v>
      </c>
      <c r="R11" s="63" t="s">
        <v>84</v>
      </c>
      <c r="S11" s="60" t="s">
        <v>85</v>
      </c>
      <c r="T11" s="64" t="s">
        <v>53</v>
      </c>
      <c r="U11" s="63" t="s">
        <v>99</v>
      </c>
      <c r="V11" s="53">
        <v>0.38</v>
      </c>
      <c r="W11" s="58">
        <v>40124</v>
      </c>
      <c r="X11" s="55">
        <v>0.33333333333333331</v>
      </c>
      <c r="Y11" s="57">
        <v>0.02</v>
      </c>
      <c r="Z11" s="52" t="s">
        <v>86</v>
      </c>
      <c r="AA11" s="45">
        <f t="shared" si="0"/>
        <v>6.9450000000000003</v>
      </c>
      <c r="AB11" s="56">
        <v>2</v>
      </c>
    </row>
    <row r="12" spans="1:29">
      <c r="A12" s="52">
        <v>9</v>
      </c>
      <c r="B12" s="60" t="s">
        <v>81</v>
      </c>
      <c r="C12" s="59">
        <v>11</v>
      </c>
      <c r="D12" s="59">
        <v>12</v>
      </c>
      <c r="E12" s="67">
        <v>43.1</v>
      </c>
      <c r="F12" s="59">
        <v>125</v>
      </c>
      <c r="G12" s="59">
        <v>0</v>
      </c>
      <c r="H12" s="67">
        <v>56.9</v>
      </c>
      <c r="I12" s="61">
        <v>40202</v>
      </c>
      <c r="J12" s="62"/>
      <c r="K12" s="66"/>
      <c r="L12" s="66">
        <v>5.86</v>
      </c>
      <c r="M12" s="66"/>
      <c r="N12" s="60" t="s">
        <v>87</v>
      </c>
      <c r="O12" s="66"/>
      <c r="P12" s="60"/>
      <c r="Q12" s="63" t="s">
        <v>88</v>
      </c>
      <c r="R12" s="63" t="s">
        <v>124</v>
      </c>
      <c r="S12" s="60" t="s">
        <v>90</v>
      </c>
      <c r="T12" s="64" t="s">
        <v>53</v>
      </c>
      <c r="U12" s="63"/>
      <c r="V12" s="53"/>
      <c r="W12" s="58">
        <v>40124</v>
      </c>
      <c r="X12" s="55">
        <v>0.33333333333333331</v>
      </c>
      <c r="Y12" s="57">
        <v>0.02</v>
      </c>
      <c r="Z12" s="52" t="s">
        <v>86</v>
      </c>
      <c r="AA12" s="45"/>
      <c r="AB12" s="56">
        <v>1</v>
      </c>
    </row>
    <row r="13" spans="1:29">
      <c r="A13" s="52">
        <v>10</v>
      </c>
      <c r="B13" s="60" t="s">
        <v>81</v>
      </c>
      <c r="C13" s="59">
        <v>11</v>
      </c>
      <c r="D13" s="59">
        <v>12</v>
      </c>
      <c r="E13" s="67">
        <v>43.1</v>
      </c>
      <c r="F13" s="59">
        <v>125</v>
      </c>
      <c r="G13" s="59">
        <v>0</v>
      </c>
      <c r="H13" s="67">
        <v>56.9</v>
      </c>
      <c r="I13" s="61">
        <v>40202</v>
      </c>
      <c r="J13" s="62"/>
      <c r="K13" s="66"/>
      <c r="L13" s="66">
        <v>5</v>
      </c>
      <c r="M13" s="66"/>
      <c r="N13" s="60" t="s">
        <v>87</v>
      </c>
      <c r="O13" s="66"/>
      <c r="P13" s="60"/>
      <c r="Q13" s="63" t="s">
        <v>88</v>
      </c>
      <c r="R13" s="63" t="s">
        <v>124</v>
      </c>
      <c r="S13" s="60" t="s">
        <v>90</v>
      </c>
      <c r="T13" s="64" t="s">
        <v>53</v>
      </c>
      <c r="U13" s="63"/>
      <c r="V13" s="53"/>
      <c r="W13" s="58">
        <v>40124</v>
      </c>
      <c r="X13" s="55">
        <v>0.33333333333333331</v>
      </c>
      <c r="Y13" s="57">
        <v>0.02</v>
      </c>
      <c r="Z13" s="52" t="s">
        <v>86</v>
      </c>
      <c r="AA13" s="45"/>
      <c r="AB13" s="56">
        <v>1</v>
      </c>
    </row>
    <row r="14" spans="1:29">
      <c r="A14" s="52">
        <v>11</v>
      </c>
      <c r="B14" s="60" t="s">
        <v>81</v>
      </c>
      <c r="C14" s="59">
        <v>11</v>
      </c>
      <c r="D14" s="59">
        <v>12</v>
      </c>
      <c r="E14" s="67">
        <v>42.6</v>
      </c>
      <c r="F14" s="59">
        <v>125</v>
      </c>
      <c r="G14" s="59">
        <v>0</v>
      </c>
      <c r="H14" s="67">
        <v>56.4</v>
      </c>
      <c r="I14" s="61">
        <v>40202</v>
      </c>
      <c r="J14" s="62"/>
      <c r="K14" s="66"/>
      <c r="L14" s="66">
        <v>4.5999999999999996</v>
      </c>
      <c r="M14" s="66"/>
      <c r="N14" s="60" t="s">
        <v>87</v>
      </c>
      <c r="O14" s="66"/>
      <c r="P14" s="60"/>
      <c r="Q14" s="63" t="s">
        <v>88</v>
      </c>
      <c r="R14" s="63" t="s">
        <v>124</v>
      </c>
      <c r="S14" s="60" t="s">
        <v>90</v>
      </c>
      <c r="T14" s="64" t="s">
        <v>53</v>
      </c>
      <c r="U14" s="63"/>
      <c r="V14" s="53"/>
      <c r="W14" s="58">
        <v>40124</v>
      </c>
      <c r="X14" s="55">
        <v>0.33333333333333331</v>
      </c>
      <c r="Y14" s="57">
        <v>0.02</v>
      </c>
      <c r="Z14" s="52" t="s">
        <v>86</v>
      </c>
      <c r="AA14" s="45"/>
      <c r="AB14" s="56">
        <v>1</v>
      </c>
    </row>
    <row r="15" spans="1:29" ht="32.4">
      <c r="A15" s="52">
        <v>12</v>
      </c>
      <c r="B15" s="60" t="s">
        <v>92</v>
      </c>
      <c r="C15" s="59">
        <v>11</v>
      </c>
      <c r="D15" s="59">
        <v>13</v>
      </c>
      <c r="E15" s="67">
        <v>46.5</v>
      </c>
      <c r="F15" s="59">
        <v>125</v>
      </c>
      <c r="G15" s="59">
        <v>0</v>
      </c>
      <c r="H15" s="67">
        <v>13.6</v>
      </c>
      <c r="I15" s="61">
        <v>40202</v>
      </c>
      <c r="J15" s="62">
        <v>0.4826388888888889</v>
      </c>
      <c r="K15" s="66">
        <v>5.45</v>
      </c>
      <c r="L15" s="66">
        <v>3.3849999999999998</v>
      </c>
      <c r="M15" s="66"/>
      <c r="N15" s="60" t="s">
        <v>87</v>
      </c>
      <c r="O15" s="66">
        <v>2.0550000000000002</v>
      </c>
      <c r="P15" s="60"/>
      <c r="Q15" s="63" t="s">
        <v>83</v>
      </c>
      <c r="R15" s="63" t="s">
        <v>94</v>
      </c>
      <c r="S15" s="60" t="s">
        <v>85</v>
      </c>
      <c r="T15" s="64" t="s">
        <v>53</v>
      </c>
      <c r="U15" s="63"/>
      <c r="V15" s="53">
        <v>0.42</v>
      </c>
      <c r="W15" s="58">
        <v>40124</v>
      </c>
      <c r="X15" s="55">
        <v>0.33333333333333331</v>
      </c>
      <c r="Y15" s="57">
        <v>0.02</v>
      </c>
      <c r="Z15" s="52" t="s">
        <v>86</v>
      </c>
      <c r="AA15" s="45">
        <f t="shared" si="0"/>
        <v>5.8500000000000005</v>
      </c>
      <c r="AB15" s="56">
        <v>1</v>
      </c>
    </row>
    <row r="16" spans="1:29" ht="32.4">
      <c r="A16" s="52">
        <v>13</v>
      </c>
      <c r="B16" s="48" t="s">
        <v>103</v>
      </c>
      <c r="C16" s="49">
        <v>11</v>
      </c>
      <c r="D16" s="49">
        <v>14</v>
      </c>
      <c r="E16" s="50">
        <v>58.98</v>
      </c>
      <c r="F16" s="49">
        <v>124</v>
      </c>
      <c r="G16" s="49">
        <v>59</v>
      </c>
      <c r="H16" s="50">
        <v>35.46</v>
      </c>
      <c r="I16" s="61">
        <v>40202</v>
      </c>
      <c r="J16" s="62">
        <v>0.60416666666666663</v>
      </c>
      <c r="K16" s="66">
        <v>6.73</v>
      </c>
      <c r="L16" s="66">
        <v>3.1</v>
      </c>
      <c r="M16" s="66"/>
      <c r="N16" s="60" t="s">
        <v>87</v>
      </c>
      <c r="O16" s="66">
        <v>3.63</v>
      </c>
      <c r="P16" s="60"/>
      <c r="Q16" s="63" t="s">
        <v>49</v>
      </c>
      <c r="R16" s="63" t="s">
        <v>95</v>
      </c>
      <c r="S16" s="60" t="s">
        <v>85</v>
      </c>
      <c r="T16" s="64" t="s">
        <v>53</v>
      </c>
      <c r="U16" s="63"/>
      <c r="V16" s="53">
        <v>0.54</v>
      </c>
      <c r="W16" s="58">
        <v>40124</v>
      </c>
      <c r="X16" s="55">
        <v>0.33333333333333331</v>
      </c>
      <c r="Y16" s="57">
        <v>0.02</v>
      </c>
      <c r="Z16" s="52" t="s">
        <v>86</v>
      </c>
      <c r="AA16" s="45">
        <f t="shared" si="0"/>
        <v>7.2500000000000009</v>
      </c>
      <c r="AB16" s="56">
        <v>1</v>
      </c>
    </row>
    <row r="17" spans="1:37" ht="21.6">
      <c r="A17" s="52">
        <v>14</v>
      </c>
      <c r="B17" s="48" t="s">
        <v>100</v>
      </c>
      <c r="C17" s="49">
        <v>11</v>
      </c>
      <c r="D17" s="49">
        <v>14</v>
      </c>
      <c r="E17" s="50">
        <v>46.5</v>
      </c>
      <c r="F17" s="49">
        <v>124</v>
      </c>
      <c r="G17" s="49">
        <v>59</v>
      </c>
      <c r="H17" s="50">
        <v>40.5</v>
      </c>
      <c r="I17" s="61">
        <v>40202</v>
      </c>
      <c r="J17" s="62">
        <v>0.625</v>
      </c>
      <c r="K17" s="66">
        <v>5.05</v>
      </c>
      <c r="L17" s="66">
        <v>0</v>
      </c>
      <c r="M17" s="66"/>
      <c r="N17" s="60" t="s">
        <v>69</v>
      </c>
      <c r="O17" s="66">
        <v>1.49</v>
      </c>
      <c r="P17" s="60"/>
      <c r="Q17" s="63" t="s">
        <v>49</v>
      </c>
      <c r="R17" s="63" t="s">
        <v>97</v>
      </c>
      <c r="S17" s="60" t="s">
        <v>98</v>
      </c>
      <c r="T17" s="64" t="s">
        <v>53</v>
      </c>
      <c r="U17" s="63" t="s">
        <v>99</v>
      </c>
      <c r="V17" s="53">
        <v>0.54</v>
      </c>
      <c r="W17" s="58">
        <v>40124</v>
      </c>
      <c r="X17" s="55">
        <v>0.33333333333333331</v>
      </c>
      <c r="Y17" s="57">
        <v>0.02</v>
      </c>
      <c r="Z17" s="52" t="s">
        <v>86</v>
      </c>
      <c r="AA17" s="45">
        <f t="shared" si="0"/>
        <v>5.57</v>
      </c>
      <c r="AB17" s="56">
        <v>2</v>
      </c>
    </row>
    <row r="18" spans="1:37" ht="32.4">
      <c r="A18" s="52">
        <v>15</v>
      </c>
      <c r="B18" s="60" t="s">
        <v>104</v>
      </c>
      <c r="C18" s="49">
        <v>11</v>
      </c>
      <c r="D18" s="49">
        <v>15</v>
      </c>
      <c r="E18" s="50">
        <v>10.92</v>
      </c>
      <c r="F18" s="49">
        <v>124</v>
      </c>
      <c r="G18" s="49">
        <v>59</v>
      </c>
      <c r="H18" s="50">
        <v>25.86</v>
      </c>
      <c r="I18" s="61">
        <v>40202</v>
      </c>
      <c r="J18" s="62">
        <v>0.64583333333333337</v>
      </c>
      <c r="K18" s="66">
        <v>6.65</v>
      </c>
      <c r="L18" s="66">
        <v>0</v>
      </c>
      <c r="M18" s="66"/>
      <c r="N18" s="60" t="s">
        <v>69</v>
      </c>
      <c r="O18" s="66">
        <v>6.35</v>
      </c>
      <c r="P18" s="60"/>
      <c r="Q18" s="63" t="s">
        <v>101</v>
      </c>
      <c r="R18" s="63" t="s">
        <v>97</v>
      </c>
      <c r="S18" s="60" t="s">
        <v>85</v>
      </c>
      <c r="T18" s="64" t="s">
        <v>53</v>
      </c>
      <c r="U18" s="63" t="s">
        <v>102</v>
      </c>
      <c r="V18" s="53">
        <v>0.54</v>
      </c>
      <c r="W18" s="58">
        <v>40124</v>
      </c>
      <c r="X18" s="55">
        <v>0.33333333333333331</v>
      </c>
      <c r="Y18" s="57">
        <v>0.02</v>
      </c>
      <c r="Z18" s="52" t="s">
        <v>86</v>
      </c>
      <c r="AA18" s="45">
        <f t="shared" si="0"/>
        <v>7.1700000000000008</v>
      </c>
      <c r="AB18" s="56">
        <v>1</v>
      </c>
    </row>
    <row r="19" spans="1:37">
      <c r="A19" s="52">
        <v>16</v>
      </c>
      <c r="B19" s="60" t="s">
        <v>114</v>
      </c>
      <c r="C19" s="59">
        <v>10</v>
      </c>
      <c r="D19" s="59">
        <v>59</v>
      </c>
      <c r="E19" s="67">
        <v>25.8</v>
      </c>
      <c r="F19" s="59">
        <v>125</v>
      </c>
      <c r="G19" s="59">
        <v>48</v>
      </c>
      <c r="H19" s="67">
        <v>3.7</v>
      </c>
      <c r="I19" s="61">
        <v>40203</v>
      </c>
      <c r="J19" s="62">
        <v>0.38541666666666669</v>
      </c>
      <c r="K19" s="66">
        <v>9.16</v>
      </c>
      <c r="L19" s="66">
        <v>0</v>
      </c>
      <c r="M19" s="66"/>
      <c r="N19" s="60" t="s">
        <v>69</v>
      </c>
      <c r="O19" s="66">
        <v>9.16</v>
      </c>
      <c r="P19" s="60"/>
      <c r="Q19" s="63" t="s">
        <v>88</v>
      </c>
      <c r="R19" s="63"/>
      <c r="S19" s="60" t="s">
        <v>68</v>
      </c>
      <c r="T19" s="64" t="s">
        <v>117</v>
      </c>
      <c r="U19" s="65"/>
      <c r="V19" s="53">
        <v>0.26500000000000001</v>
      </c>
      <c r="W19" s="58">
        <v>40124</v>
      </c>
      <c r="X19" s="55">
        <v>0.20833333333333334</v>
      </c>
      <c r="Y19" s="68">
        <v>-0.01</v>
      </c>
      <c r="Z19" s="52" t="s">
        <v>118</v>
      </c>
      <c r="AA19" s="57">
        <f>O19+V19-Y19</f>
        <v>9.4350000000000005</v>
      </c>
      <c r="AB19" s="56">
        <v>1</v>
      </c>
      <c r="AC19" s="57">
        <f t="shared" ref="AC19:AC25" si="1">K19+V19-Y19</f>
        <v>9.4350000000000005</v>
      </c>
    </row>
    <row r="20" spans="1:37">
      <c r="A20" s="52">
        <v>17</v>
      </c>
      <c r="B20" s="60" t="s">
        <v>120</v>
      </c>
      <c r="C20" s="59">
        <v>10</v>
      </c>
      <c r="D20" s="59">
        <v>59</v>
      </c>
      <c r="E20" s="67">
        <v>30.8</v>
      </c>
      <c r="F20" s="59">
        <v>125</v>
      </c>
      <c r="G20" s="59">
        <v>48</v>
      </c>
      <c r="H20" s="67">
        <v>6.8</v>
      </c>
      <c r="I20" s="61">
        <v>40203</v>
      </c>
      <c r="J20" s="62">
        <v>0.38541666666666669</v>
      </c>
      <c r="K20" s="66">
        <v>8.33</v>
      </c>
      <c r="L20" s="66">
        <v>0</v>
      </c>
      <c r="M20" s="66"/>
      <c r="N20" s="60" t="s">
        <v>69</v>
      </c>
      <c r="O20" s="66">
        <v>8.33</v>
      </c>
      <c r="P20" s="60"/>
      <c r="Q20" s="63" t="s">
        <v>88</v>
      </c>
      <c r="R20" s="63"/>
      <c r="S20" s="60" t="s">
        <v>68</v>
      </c>
      <c r="T20" s="64" t="s">
        <v>111</v>
      </c>
      <c r="U20" s="65"/>
      <c r="V20" s="53">
        <v>0.26500000000000001</v>
      </c>
      <c r="W20" s="58">
        <v>40124</v>
      </c>
      <c r="X20" s="55">
        <v>0.20833333333333334</v>
      </c>
      <c r="Y20" s="68">
        <v>-0.01</v>
      </c>
      <c r="Z20" s="52" t="s">
        <v>118</v>
      </c>
      <c r="AA20" s="57">
        <f t="shared" ref="AA20:AA25" si="2">O20+V20-Y20</f>
        <v>8.6050000000000004</v>
      </c>
      <c r="AB20" s="56">
        <v>1</v>
      </c>
      <c r="AC20" s="57">
        <f t="shared" si="1"/>
        <v>8.6050000000000004</v>
      </c>
    </row>
    <row r="21" spans="1:37">
      <c r="A21" s="52">
        <v>18</v>
      </c>
      <c r="B21" s="60" t="s">
        <v>120</v>
      </c>
      <c r="C21" s="59">
        <v>10</v>
      </c>
      <c r="D21" s="59">
        <v>59</v>
      </c>
      <c r="E21" s="67">
        <v>31.6</v>
      </c>
      <c r="F21" s="59">
        <v>125</v>
      </c>
      <c r="G21" s="59">
        <v>48</v>
      </c>
      <c r="H21" s="67">
        <v>8.3000000000000007</v>
      </c>
      <c r="I21" s="61">
        <v>40203</v>
      </c>
      <c r="J21" s="62">
        <v>0.38541666666666669</v>
      </c>
      <c r="K21" s="66">
        <v>10.3</v>
      </c>
      <c r="L21" s="66">
        <v>0.85</v>
      </c>
      <c r="M21" s="66"/>
      <c r="N21" s="60" t="s">
        <v>69</v>
      </c>
      <c r="O21" s="66">
        <v>9.4499999999999993</v>
      </c>
      <c r="P21" s="60"/>
      <c r="Q21" s="63" t="s">
        <v>88</v>
      </c>
      <c r="R21" s="63"/>
      <c r="S21" s="60" t="s">
        <v>68</v>
      </c>
      <c r="T21" s="64" t="s">
        <v>111</v>
      </c>
      <c r="U21" s="65"/>
      <c r="V21" s="53">
        <v>0.26500000000000001</v>
      </c>
      <c r="W21" s="58">
        <v>40124</v>
      </c>
      <c r="X21" s="55">
        <v>0.20833333333333334</v>
      </c>
      <c r="Y21" s="68">
        <v>-0.01</v>
      </c>
      <c r="Z21" s="52" t="s">
        <v>118</v>
      </c>
      <c r="AA21" s="57">
        <f t="shared" si="2"/>
        <v>9.7249999999999996</v>
      </c>
      <c r="AB21" s="56">
        <v>1</v>
      </c>
      <c r="AC21" s="57">
        <f t="shared" si="1"/>
        <v>10.575000000000001</v>
      </c>
    </row>
    <row r="22" spans="1:37">
      <c r="A22" s="52">
        <v>19</v>
      </c>
      <c r="B22" s="60" t="s">
        <v>121</v>
      </c>
      <c r="C22" s="59">
        <v>10</v>
      </c>
      <c r="D22" s="59">
        <v>59</v>
      </c>
      <c r="E22" s="67">
        <v>3.8</v>
      </c>
      <c r="F22" s="59">
        <v>125</v>
      </c>
      <c r="G22" s="59">
        <v>48</v>
      </c>
      <c r="H22" s="67">
        <v>22.2</v>
      </c>
      <c r="I22" s="61">
        <v>40202</v>
      </c>
      <c r="J22" s="62">
        <v>0.41666666666666669</v>
      </c>
      <c r="K22" s="66">
        <v>8.5150000000000006</v>
      </c>
      <c r="L22" s="66">
        <v>2.2000000000000002</v>
      </c>
      <c r="M22" s="66"/>
      <c r="N22" s="60" t="s">
        <v>122</v>
      </c>
      <c r="O22" s="66">
        <v>6.3150000000000004</v>
      </c>
      <c r="P22" s="60"/>
      <c r="Q22" s="63" t="s">
        <v>88</v>
      </c>
      <c r="R22" s="63"/>
      <c r="S22" s="60" t="s">
        <v>68</v>
      </c>
      <c r="T22" s="64" t="s">
        <v>111</v>
      </c>
      <c r="U22" s="65"/>
      <c r="V22" s="53">
        <v>0.32</v>
      </c>
      <c r="W22" s="58">
        <v>40124</v>
      </c>
      <c r="X22" s="55">
        <v>0.20833333333333334</v>
      </c>
      <c r="Y22" s="68">
        <v>-0.01</v>
      </c>
      <c r="Z22" s="52" t="s">
        <v>118</v>
      </c>
      <c r="AA22" s="57">
        <f t="shared" si="2"/>
        <v>6.6450000000000005</v>
      </c>
      <c r="AB22" s="56">
        <v>1</v>
      </c>
      <c r="AC22" s="57">
        <f t="shared" si="1"/>
        <v>8.8450000000000006</v>
      </c>
    </row>
    <row r="23" spans="1:37">
      <c r="A23" s="52">
        <v>20</v>
      </c>
      <c r="B23" s="60" t="s">
        <v>121</v>
      </c>
      <c r="C23" s="59">
        <v>10</v>
      </c>
      <c r="D23" s="59">
        <v>59</v>
      </c>
      <c r="E23" s="67">
        <v>2.4</v>
      </c>
      <c r="F23" s="59">
        <v>125</v>
      </c>
      <c r="G23" s="59">
        <v>48</v>
      </c>
      <c r="H23" s="67">
        <v>18.899999999999999</v>
      </c>
      <c r="I23" s="61">
        <v>40203</v>
      </c>
      <c r="J23" s="62">
        <v>0.41666666666666669</v>
      </c>
      <c r="K23" s="66">
        <v>8.1</v>
      </c>
      <c r="L23" s="66">
        <v>1.67</v>
      </c>
      <c r="M23" s="66"/>
      <c r="N23" s="60" t="s">
        <v>122</v>
      </c>
      <c r="O23" s="66">
        <v>6.4249999999999998</v>
      </c>
      <c r="P23" s="60"/>
      <c r="Q23" s="63" t="s">
        <v>88</v>
      </c>
      <c r="R23" s="63"/>
      <c r="S23" s="60" t="s">
        <v>68</v>
      </c>
      <c r="T23" s="64" t="s">
        <v>111</v>
      </c>
      <c r="U23" s="65"/>
      <c r="V23" s="53">
        <v>0.32</v>
      </c>
      <c r="W23" s="58">
        <v>40124</v>
      </c>
      <c r="X23" s="55">
        <v>0.20833333333333334</v>
      </c>
      <c r="Y23" s="68">
        <v>-0.01</v>
      </c>
      <c r="Z23" s="52" t="s">
        <v>118</v>
      </c>
      <c r="AA23" s="57">
        <f t="shared" si="2"/>
        <v>6.7549999999999999</v>
      </c>
      <c r="AB23" s="56">
        <v>1</v>
      </c>
      <c r="AC23" s="57">
        <f t="shared" si="1"/>
        <v>8.43</v>
      </c>
    </row>
    <row r="24" spans="1:37">
      <c r="A24" s="52">
        <v>21</v>
      </c>
      <c r="B24" s="60" t="s">
        <v>121</v>
      </c>
      <c r="C24" s="59">
        <v>10</v>
      </c>
      <c r="D24" s="59">
        <v>59</v>
      </c>
      <c r="E24" s="67">
        <v>2</v>
      </c>
      <c r="F24" s="59">
        <v>125</v>
      </c>
      <c r="G24" s="59">
        <v>48</v>
      </c>
      <c r="H24" s="67">
        <v>19.100000000000001</v>
      </c>
      <c r="I24" s="61">
        <v>40203</v>
      </c>
      <c r="J24" s="62">
        <v>0.41666666666666669</v>
      </c>
      <c r="K24" s="66">
        <v>6.71</v>
      </c>
      <c r="L24" s="66">
        <v>0.4</v>
      </c>
      <c r="M24" s="66"/>
      <c r="N24" s="60" t="s">
        <v>122</v>
      </c>
      <c r="O24" s="66">
        <v>6.3049999999999997</v>
      </c>
      <c r="P24" s="60"/>
      <c r="Q24" s="63" t="s">
        <v>88</v>
      </c>
      <c r="R24" s="63"/>
      <c r="S24" s="60" t="s">
        <v>68</v>
      </c>
      <c r="T24" s="64" t="s">
        <v>111</v>
      </c>
      <c r="U24" s="65"/>
      <c r="V24" s="53">
        <v>0.32</v>
      </c>
      <c r="W24" s="58">
        <v>40124</v>
      </c>
      <c r="X24" s="55">
        <v>0.20833333333333334</v>
      </c>
      <c r="Y24" s="68">
        <v>-0.01</v>
      </c>
      <c r="Z24" s="52" t="s">
        <v>118</v>
      </c>
      <c r="AA24" s="57">
        <f t="shared" si="2"/>
        <v>6.6349999999999998</v>
      </c>
      <c r="AB24" s="56">
        <v>1</v>
      </c>
      <c r="AC24" s="57">
        <f t="shared" si="1"/>
        <v>7.04</v>
      </c>
    </row>
    <row r="25" spans="1:37">
      <c r="A25" s="52">
        <v>22</v>
      </c>
      <c r="B25" s="60" t="s">
        <v>121</v>
      </c>
      <c r="C25" s="59">
        <v>10</v>
      </c>
      <c r="D25" s="59">
        <v>59</v>
      </c>
      <c r="E25" s="67">
        <v>1.2</v>
      </c>
      <c r="F25" s="59">
        <v>125</v>
      </c>
      <c r="G25" s="59">
        <v>48</v>
      </c>
      <c r="H25" s="67">
        <v>17.3</v>
      </c>
      <c r="I25" s="61">
        <v>40203</v>
      </c>
      <c r="J25" s="62">
        <v>0.41666666666666669</v>
      </c>
      <c r="K25" s="66">
        <v>6.9649999999999999</v>
      </c>
      <c r="L25" s="66">
        <v>0</v>
      </c>
      <c r="M25" s="66"/>
      <c r="N25" s="60" t="s">
        <v>69</v>
      </c>
      <c r="O25" s="66">
        <v>6.9649999999999999</v>
      </c>
      <c r="P25" s="60"/>
      <c r="Q25" s="63" t="s">
        <v>88</v>
      </c>
      <c r="R25" s="63" t="s">
        <v>123</v>
      </c>
      <c r="S25" s="60" t="s">
        <v>68</v>
      </c>
      <c r="T25" s="64" t="s">
        <v>111</v>
      </c>
      <c r="U25" s="65"/>
      <c r="V25" s="53">
        <v>0.32</v>
      </c>
      <c r="W25" s="58">
        <v>40124</v>
      </c>
      <c r="X25" s="55">
        <v>0.20833333333333334</v>
      </c>
      <c r="Y25" s="68">
        <v>-0.01</v>
      </c>
      <c r="Z25" s="52" t="s">
        <v>118</v>
      </c>
      <c r="AA25" s="57">
        <f t="shared" si="2"/>
        <v>7.2949999999999999</v>
      </c>
      <c r="AB25" s="56">
        <v>1</v>
      </c>
      <c r="AC25" s="57">
        <f t="shared" si="1"/>
        <v>7.2949999999999999</v>
      </c>
    </row>
    <row r="26" spans="1:37" ht="13.2">
      <c r="A26" s="52">
        <v>23</v>
      </c>
      <c r="B26" s="60" t="s">
        <v>106</v>
      </c>
      <c r="C26" s="59">
        <v>11</v>
      </c>
      <c r="D26" s="59">
        <v>19</v>
      </c>
      <c r="E26" s="67">
        <v>26.52</v>
      </c>
      <c r="F26" s="59">
        <v>125</v>
      </c>
      <c r="G26" s="59">
        <v>37</v>
      </c>
      <c r="H26" s="67">
        <v>5.88</v>
      </c>
      <c r="I26" s="61">
        <v>40203</v>
      </c>
      <c r="J26" s="62">
        <v>0.63194444444444442</v>
      </c>
      <c r="K26" s="66">
        <v>4.87</v>
      </c>
      <c r="L26" s="66">
        <v>1.42</v>
      </c>
      <c r="M26" s="66"/>
      <c r="N26" s="60" t="s">
        <v>107</v>
      </c>
      <c r="O26" s="66">
        <v>3.45</v>
      </c>
      <c r="P26" s="60"/>
      <c r="Q26" s="63" t="s">
        <v>108</v>
      </c>
      <c r="R26" s="63" t="s">
        <v>109</v>
      </c>
      <c r="S26" s="60" t="s">
        <v>110</v>
      </c>
      <c r="T26" s="64" t="s">
        <v>111</v>
      </c>
      <c r="U26" s="65" t="s">
        <v>113</v>
      </c>
      <c r="V26" s="53">
        <v>1.26</v>
      </c>
      <c r="W26" s="58">
        <v>40124</v>
      </c>
      <c r="X26" s="55">
        <v>0.25</v>
      </c>
      <c r="Y26" s="57">
        <v>0.28000000000000003</v>
      </c>
      <c r="Z26" s="52" t="s">
        <v>112</v>
      </c>
      <c r="AA26" s="45">
        <f t="shared" si="0"/>
        <v>5.85</v>
      </c>
      <c r="AB26" s="56">
        <v>1</v>
      </c>
      <c r="AJ26" s="51"/>
      <c r="AK26" s="51"/>
    </row>
    <row r="27" spans="1:37">
      <c r="Y27" s="13"/>
    </row>
    <row r="28" spans="1:37">
      <c r="B28" s="15"/>
      <c r="C28" s="23"/>
      <c r="I28" s="44"/>
      <c r="T28" s="20" t="s">
        <v>26</v>
      </c>
      <c r="U28" s="21" t="s">
        <v>27</v>
      </c>
      <c r="Y28" s="13"/>
    </row>
    <row r="29" spans="1:37">
      <c r="B29" s="6"/>
      <c r="C29" s="15"/>
      <c r="T29" s="22" t="s">
        <v>44</v>
      </c>
      <c r="U29" s="22" t="s">
        <v>45</v>
      </c>
      <c r="Y29" s="13"/>
    </row>
    <row r="30" spans="1:37">
      <c r="B30" s="6"/>
      <c r="C30" s="15"/>
      <c r="T30" s="22" t="s">
        <v>77</v>
      </c>
      <c r="U30" s="22" t="s">
        <v>45</v>
      </c>
      <c r="Y30" s="13"/>
    </row>
    <row r="31" spans="1:37">
      <c r="B31" s="6"/>
      <c r="C31" s="15"/>
      <c r="T31" s="22" t="s">
        <v>78</v>
      </c>
      <c r="U31" s="22" t="s">
        <v>45</v>
      </c>
      <c r="Y31" s="13"/>
    </row>
    <row r="32" spans="1:37">
      <c r="B32" s="6"/>
      <c r="C32" s="15"/>
      <c r="T32" s="22" t="s">
        <v>79</v>
      </c>
      <c r="U32" s="22" t="s">
        <v>80</v>
      </c>
      <c r="Y32" s="13"/>
    </row>
    <row r="33" spans="2:25">
      <c r="B33" s="6"/>
      <c r="C33" s="15"/>
      <c r="T33" s="22"/>
      <c r="U33" s="22"/>
      <c r="Y33" s="13"/>
    </row>
    <row r="34" spans="2:25">
      <c r="B34" s="15"/>
      <c r="C34" s="23"/>
      <c r="T34" s="22"/>
      <c r="U34" s="22"/>
      <c r="Y34" s="13"/>
    </row>
    <row r="35" spans="2:25">
      <c r="B35" s="6"/>
      <c r="C35" s="15"/>
      <c r="T35" s="22"/>
      <c r="U35" s="22"/>
      <c r="Y35" s="13"/>
    </row>
    <row r="36" spans="2:25">
      <c r="B36" s="6"/>
      <c r="C36" s="15"/>
      <c r="T36" s="22"/>
      <c r="U36" s="22"/>
      <c r="Y36" s="13"/>
    </row>
    <row r="37" spans="2:25">
      <c r="B37" s="6"/>
      <c r="C37" s="15"/>
      <c r="T37" s="22"/>
      <c r="U37" s="22"/>
      <c r="Y37" s="13"/>
    </row>
    <row r="38" spans="2:25">
      <c r="B38" s="6"/>
      <c r="C38" s="15"/>
      <c r="T38" s="22"/>
      <c r="U38" s="22"/>
      <c r="Y38" s="13"/>
    </row>
    <row r="39" spans="2:25">
      <c r="B39" s="54"/>
      <c r="T39" s="15" t="s">
        <v>1</v>
      </c>
      <c r="Y39" s="13"/>
    </row>
    <row r="40" spans="2:25">
      <c r="Y40" s="13"/>
    </row>
    <row r="41" spans="2:25">
      <c r="Y41" s="13"/>
    </row>
    <row r="42" spans="2:25">
      <c r="Y42" s="13"/>
    </row>
    <row r="43" spans="2:25">
      <c r="Y43" s="13"/>
    </row>
    <row r="44" spans="2:25">
      <c r="Y44" s="13"/>
    </row>
    <row r="45" spans="2:25">
      <c r="Y45" s="13"/>
    </row>
    <row r="46" spans="2:25">
      <c r="Y46" s="13"/>
    </row>
    <row r="47" spans="2:25">
      <c r="Y47" s="13"/>
    </row>
    <row r="48" spans="2:25">
      <c r="Y48" s="13"/>
    </row>
    <row r="49" spans="25:25">
      <c r="Y49" s="13"/>
    </row>
    <row r="50" spans="25:25">
      <c r="Y50" s="13"/>
    </row>
    <row r="51" spans="25:25">
      <c r="Y51" s="13"/>
    </row>
    <row r="52" spans="25:25">
      <c r="Y52" s="13"/>
    </row>
    <row r="53" spans="25:25">
      <c r="Y53" s="13"/>
    </row>
    <row r="54" spans="25:25">
      <c r="Y54" s="13"/>
    </row>
    <row r="55" spans="25:25">
      <c r="Y55" s="13"/>
    </row>
    <row r="56" spans="25:25">
      <c r="Y56" s="13"/>
    </row>
    <row r="57" spans="25:25">
      <c r="Y57" s="13"/>
    </row>
    <row r="58" spans="25:25">
      <c r="Y58" s="13"/>
    </row>
    <row r="59" spans="25:25">
      <c r="Y59" s="13"/>
    </row>
    <row r="60" spans="25:25">
      <c r="Y60" s="13"/>
    </row>
    <row r="61" spans="25:25">
      <c r="Y61" s="13"/>
    </row>
    <row r="62" spans="25:25">
      <c r="Y62" s="13"/>
    </row>
    <row r="63" spans="25:25">
      <c r="Y63" s="13"/>
    </row>
    <row r="64" spans="25:25">
      <c r="Y64" s="13"/>
    </row>
    <row r="65" spans="25:25">
      <c r="Y65" s="13"/>
    </row>
    <row r="66" spans="25:25">
      <c r="Y66" s="13"/>
    </row>
    <row r="67" spans="25:25">
      <c r="Y67" s="13"/>
    </row>
    <row r="68" spans="25:25">
      <c r="Y68" s="13"/>
    </row>
    <row r="69" spans="25:25">
      <c r="Y69" s="13"/>
    </row>
    <row r="70" spans="25:25">
      <c r="Y70" s="13"/>
    </row>
    <row r="71" spans="25:25">
      <c r="Y71" s="13"/>
    </row>
    <row r="72" spans="25:25">
      <c r="Y72" s="13"/>
    </row>
    <row r="73" spans="25:25">
      <c r="Y73" s="13"/>
    </row>
    <row r="74" spans="25:25">
      <c r="Y74" s="13"/>
    </row>
    <row r="75" spans="25:25">
      <c r="Y75" s="13"/>
    </row>
    <row r="76" spans="25:25">
      <c r="Y76" s="13"/>
    </row>
    <row r="77" spans="25:25">
      <c r="Y77" s="13"/>
    </row>
    <row r="78" spans="25:25">
      <c r="Y78" s="13"/>
    </row>
    <row r="79" spans="25:25">
      <c r="Y79" s="13"/>
    </row>
    <row r="80" spans="25:25">
      <c r="Y80" s="13"/>
    </row>
    <row r="81" spans="25:25">
      <c r="Y81" s="13"/>
    </row>
    <row r="82" spans="25:25">
      <c r="Y82" s="13"/>
    </row>
    <row r="83" spans="25:25">
      <c r="Y83" s="13"/>
    </row>
    <row r="84" spans="25:25">
      <c r="Y84" s="13"/>
    </row>
    <row r="85" spans="25:25">
      <c r="Y85" s="13"/>
    </row>
    <row r="86" spans="25:25">
      <c r="Y86" s="13"/>
    </row>
    <row r="87" spans="25:25">
      <c r="Y87" s="13"/>
    </row>
    <row r="88" spans="25:25">
      <c r="Y88" s="13"/>
    </row>
    <row r="89" spans="25:25">
      <c r="Y89" s="13"/>
    </row>
    <row r="90" spans="25:25">
      <c r="Y90" s="13"/>
    </row>
  </sheetData>
  <mergeCells count="21">
    <mergeCell ref="Q2:Q3"/>
    <mergeCell ref="R2:R3"/>
    <mergeCell ref="S2:S3"/>
    <mergeCell ref="W2:Z2"/>
    <mergeCell ref="AB2:AB3"/>
    <mergeCell ref="K2:K3"/>
    <mergeCell ref="L2:L3"/>
    <mergeCell ref="M2:M3"/>
    <mergeCell ref="N2:N3"/>
    <mergeCell ref="O2:O3"/>
    <mergeCell ref="P2:P3"/>
    <mergeCell ref="A1:A3"/>
    <mergeCell ref="B1:S1"/>
    <mergeCell ref="T1:T3"/>
    <mergeCell ref="U1:U3"/>
    <mergeCell ref="V1:AA1"/>
    <mergeCell ref="B2:B3"/>
    <mergeCell ref="C2:E2"/>
    <mergeCell ref="F2:H2"/>
    <mergeCell ref="I2:I3"/>
    <mergeCell ref="J2:J3"/>
  </mergeCells>
  <phoneticPr fontId="2"/>
  <pageMargins left="0.79000000000000015" right="0.79000000000000015" top="0.98" bottom="0.98" header="0.51" footer="0.51"/>
  <pageSetup paperSize="9"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0"/>
  <sheetViews>
    <sheetView zoomScale="101" zoomScaleNormal="106" workbookViewId="0">
      <pane xSplit="2" ySplit="3" topLeftCell="C26" activePane="bottomRight" state="frozen"/>
      <selection pane="topRight" activeCell="C1" sqref="C1"/>
      <selection pane="bottomLeft" activeCell="A4" sqref="A4"/>
      <selection pane="bottomRight" activeCell="B28" sqref="B28:C38"/>
    </sheetView>
  </sheetViews>
  <sheetFormatPr defaultColWidth="12.77734375" defaultRowHeight="10.8"/>
  <cols>
    <col min="1" max="1" width="7.6640625" style="6" customWidth="1"/>
    <col min="2" max="2" width="18.33203125" style="23" bestFit="1" customWidth="1"/>
    <col min="3" max="4" width="3.44140625" style="24" customWidth="1"/>
    <col min="5" max="5" width="5.44140625" style="25" customWidth="1"/>
    <col min="6" max="6" width="4.21875" style="24" customWidth="1"/>
    <col min="7" max="7" width="3.44140625" style="24" customWidth="1"/>
    <col min="8" max="8" width="5.21875" style="25" customWidth="1"/>
    <col min="9" max="9" width="9.33203125" style="29" customWidth="1"/>
    <col min="10" max="10" width="5" style="26" customWidth="1"/>
    <col min="11" max="13" width="12.21875" style="27" customWidth="1"/>
    <col min="14" max="15" width="7.6640625" style="23" customWidth="1"/>
    <col min="16" max="16" width="10.109375" style="23" customWidth="1"/>
    <col min="17" max="17" width="25.77734375" style="28" customWidth="1"/>
    <col min="18" max="18" width="27.6640625" style="28" customWidth="1"/>
    <col min="19" max="19" width="6.109375" style="23" customWidth="1"/>
    <col min="20" max="20" width="14.44140625" style="6" bestFit="1" customWidth="1"/>
    <col min="21" max="21" width="38.33203125" style="6" customWidth="1"/>
    <col min="22" max="22" width="8.33203125" style="7" bestFit="1" customWidth="1"/>
    <col min="23" max="23" width="9.33203125" style="10" bestFit="1" customWidth="1"/>
    <col min="24" max="24" width="8.6640625" style="11" customWidth="1"/>
    <col min="25" max="25" width="15.33203125" style="14" bestFit="1" customWidth="1"/>
    <col min="26" max="26" width="9.109375" style="6" bestFit="1" customWidth="1"/>
    <col min="27" max="27" width="13.33203125" style="14" bestFit="1" customWidth="1"/>
    <col min="28" max="16384" width="12.77734375" style="4"/>
  </cols>
  <sheetData>
    <row r="1" spans="1:29" s="6" customFormat="1">
      <c r="A1" s="85" t="s">
        <v>37</v>
      </c>
      <c r="B1" s="88" t="s">
        <v>36</v>
      </c>
      <c r="C1" s="89"/>
      <c r="D1" s="89"/>
      <c r="E1" s="89"/>
      <c r="F1" s="89"/>
      <c r="G1" s="89"/>
      <c r="H1" s="89"/>
      <c r="I1" s="89"/>
      <c r="J1" s="89"/>
      <c r="K1" s="90"/>
      <c r="L1" s="90"/>
      <c r="M1" s="90"/>
      <c r="N1" s="90"/>
      <c r="O1" s="90"/>
      <c r="P1" s="89"/>
      <c r="Q1" s="89"/>
      <c r="R1" s="89"/>
      <c r="S1" s="91"/>
      <c r="T1" s="80" t="s">
        <v>20</v>
      </c>
      <c r="U1" s="80" t="s">
        <v>19</v>
      </c>
      <c r="V1" s="69" t="s">
        <v>25</v>
      </c>
      <c r="W1" s="70"/>
      <c r="X1" s="70"/>
      <c r="Y1" s="70"/>
      <c r="Z1" s="71"/>
      <c r="AA1" s="72"/>
      <c r="AB1" s="8" t="s">
        <v>29</v>
      </c>
    </row>
    <row r="2" spans="1:29" s="6" customFormat="1" ht="32.4" customHeight="1">
      <c r="A2" s="86"/>
      <c r="B2" s="73" t="s">
        <v>35</v>
      </c>
      <c r="C2" s="92" t="s">
        <v>3</v>
      </c>
      <c r="D2" s="93"/>
      <c r="E2" s="94"/>
      <c r="F2" s="92" t="s">
        <v>7</v>
      </c>
      <c r="G2" s="93"/>
      <c r="H2" s="94"/>
      <c r="I2" s="95" t="s">
        <v>8</v>
      </c>
      <c r="J2" s="97" t="s">
        <v>9</v>
      </c>
      <c r="K2" s="104" t="s">
        <v>38</v>
      </c>
      <c r="L2" s="99" t="s">
        <v>42</v>
      </c>
      <c r="M2" s="99" t="s">
        <v>39</v>
      </c>
      <c r="N2" s="73" t="s">
        <v>10</v>
      </c>
      <c r="O2" s="78" t="s">
        <v>41</v>
      </c>
      <c r="P2" s="78" t="s">
        <v>40</v>
      </c>
      <c r="Q2" s="73" t="s">
        <v>16</v>
      </c>
      <c r="R2" s="101" t="s">
        <v>17</v>
      </c>
      <c r="S2" s="73" t="s">
        <v>18</v>
      </c>
      <c r="T2" s="106"/>
      <c r="U2" s="81"/>
      <c r="V2" s="31" t="s">
        <v>21</v>
      </c>
      <c r="W2" s="75" t="s">
        <v>28</v>
      </c>
      <c r="X2" s="76"/>
      <c r="Y2" s="76"/>
      <c r="Z2" s="77"/>
      <c r="AA2" s="12" t="s">
        <v>24</v>
      </c>
      <c r="AB2" s="83" t="s">
        <v>30</v>
      </c>
      <c r="AC2" s="23" t="s">
        <v>61</v>
      </c>
    </row>
    <row r="3" spans="1:29" s="6" customFormat="1">
      <c r="A3" s="87"/>
      <c r="B3" s="74"/>
      <c r="C3" s="41" t="s">
        <v>4</v>
      </c>
      <c r="D3" s="41" t="s">
        <v>5</v>
      </c>
      <c r="E3" s="42" t="s">
        <v>6</v>
      </c>
      <c r="F3" s="41" t="s">
        <v>4</v>
      </c>
      <c r="G3" s="41" t="s">
        <v>5</v>
      </c>
      <c r="H3" s="42" t="s">
        <v>6</v>
      </c>
      <c r="I3" s="96"/>
      <c r="J3" s="98"/>
      <c r="K3" s="105"/>
      <c r="L3" s="100"/>
      <c r="M3" s="100"/>
      <c r="N3" s="74"/>
      <c r="O3" s="79"/>
      <c r="P3" s="79"/>
      <c r="Q3" s="74"/>
      <c r="R3" s="102"/>
      <c r="S3" s="103"/>
      <c r="T3" s="107"/>
      <c r="U3" s="82"/>
      <c r="V3" s="16" t="s">
        <v>22</v>
      </c>
      <c r="W3" s="9" t="s">
        <v>8</v>
      </c>
      <c r="X3" s="5" t="s">
        <v>9</v>
      </c>
      <c r="Y3" s="17" t="s">
        <v>23</v>
      </c>
      <c r="Z3" s="18" t="s">
        <v>2</v>
      </c>
      <c r="AA3" s="19" t="s">
        <v>0</v>
      </c>
      <c r="AB3" s="84"/>
    </row>
    <row r="4" spans="1:29" s="3" customFormat="1" ht="32.4">
      <c r="A4" s="1">
        <v>1</v>
      </c>
      <c r="B4" s="33" t="s">
        <v>54</v>
      </c>
      <c r="C4" s="32">
        <v>10</v>
      </c>
      <c r="D4" s="32">
        <v>44</v>
      </c>
      <c r="E4" s="43">
        <v>42.42</v>
      </c>
      <c r="F4" s="32">
        <v>125</v>
      </c>
      <c r="G4" s="32">
        <v>0</v>
      </c>
      <c r="H4" s="43">
        <v>54.24</v>
      </c>
      <c r="I4" s="34">
        <v>40201</v>
      </c>
      <c r="J4" s="35">
        <v>0.56944444444444442</v>
      </c>
      <c r="K4" s="40">
        <v>3.3650000000000002</v>
      </c>
      <c r="L4" s="40">
        <v>0.88</v>
      </c>
      <c r="M4" s="40"/>
      <c r="N4" s="33" t="s">
        <v>47</v>
      </c>
      <c r="O4" s="66">
        <v>2.4849999999999999</v>
      </c>
      <c r="P4" s="33"/>
      <c r="Q4" s="38" t="s">
        <v>49</v>
      </c>
      <c r="R4" s="38" t="s">
        <v>59</v>
      </c>
      <c r="S4" s="33" t="s">
        <v>68</v>
      </c>
      <c r="T4" s="39" t="s">
        <v>53</v>
      </c>
      <c r="U4" s="38" t="s">
        <v>55</v>
      </c>
      <c r="V4" s="2">
        <v>0.44</v>
      </c>
      <c r="W4" s="30">
        <v>40124</v>
      </c>
      <c r="X4" s="5">
        <v>0.29166666666666669</v>
      </c>
      <c r="Y4" s="12">
        <v>0.01</v>
      </c>
      <c r="Z4" s="1" t="s">
        <v>54</v>
      </c>
      <c r="AA4" s="45">
        <f t="shared" ref="AA4:AA5" si="0">K4+V4-Y4</f>
        <v>3.7950000000000004</v>
      </c>
      <c r="AB4" s="8">
        <v>1</v>
      </c>
      <c r="AC4" s="46"/>
    </row>
    <row r="5" spans="1:29" ht="54">
      <c r="A5" s="1">
        <v>2</v>
      </c>
      <c r="B5" s="33" t="s">
        <v>54</v>
      </c>
      <c r="C5" s="32">
        <v>10</v>
      </c>
      <c r="D5" s="32">
        <v>44</v>
      </c>
      <c r="E5" s="43">
        <v>43.14</v>
      </c>
      <c r="F5" s="32">
        <v>125</v>
      </c>
      <c r="G5" s="32">
        <v>0</v>
      </c>
      <c r="H5" s="43">
        <v>53.34</v>
      </c>
      <c r="I5" s="34">
        <v>40201</v>
      </c>
      <c r="J5" s="35">
        <v>0.5625</v>
      </c>
      <c r="K5" s="40">
        <v>3.05</v>
      </c>
      <c r="L5" s="40">
        <v>1.05</v>
      </c>
      <c r="M5" s="40"/>
      <c r="N5" s="33" t="s">
        <v>47</v>
      </c>
      <c r="O5" s="66">
        <v>2.2999999999999998</v>
      </c>
      <c r="P5" s="33"/>
      <c r="Q5" s="38" t="s">
        <v>49</v>
      </c>
      <c r="R5" s="38" t="s">
        <v>56</v>
      </c>
      <c r="S5" s="33" t="s">
        <v>43</v>
      </c>
      <c r="T5" s="39" t="s">
        <v>53</v>
      </c>
      <c r="U5" s="38" t="s">
        <v>57</v>
      </c>
      <c r="V5" s="2">
        <v>0.44</v>
      </c>
      <c r="W5" s="30">
        <v>40124</v>
      </c>
      <c r="X5" s="5">
        <v>0.29166666666666669</v>
      </c>
      <c r="Y5" s="12">
        <v>0.01</v>
      </c>
      <c r="Z5" s="1" t="s">
        <v>105</v>
      </c>
      <c r="AA5" s="45">
        <f t="shared" si="0"/>
        <v>3.48</v>
      </c>
      <c r="AB5" s="8">
        <v>1</v>
      </c>
      <c r="AC5" s="46">
        <v>0.1875</v>
      </c>
    </row>
    <row r="6" spans="1:29" ht="43.2">
      <c r="A6" s="1">
        <v>3</v>
      </c>
      <c r="B6" s="33" t="s">
        <v>54</v>
      </c>
      <c r="C6" s="32">
        <v>10</v>
      </c>
      <c r="D6" s="32">
        <v>44</v>
      </c>
      <c r="E6" s="43">
        <v>32.340000000000003</v>
      </c>
      <c r="F6" s="32">
        <v>125</v>
      </c>
      <c r="G6" s="32">
        <v>1</v>
      </c>
      <c r="H6" s="43">
        <v>1.98</v>
      </c>
      <c r="I6" s="34">
        <v>40201</v>
      </c>
      <c r="J6" s="35">
        <v>0.59027777777777779</v>
      </c>
      <c r="K6" s="40">
        <v>1.65</v>
      </c>
      <c r="L6" s="40">
        <v>0.4</v>
      </c>
      <c r="M6" s="40"/>
      <c r="N6" s="33" t="s">
        <v>48</v>
      </c>
      <c r="O6" s="66">
        <v>1.25</v>
      </c>
      <c r="P6" s="33"/>
      <c r="Q6" s="38" t="s">
        <v>49</v>
      </c>
      <c r="R6" s="38" t="s">
        <v>58</v>
      </c>
      <c r="S6" s="33" t="s">
        <v>43</v>
      </c>
      <c r="T6" s="39" t="s">
        <v>53</v>
      </c>
      <c r="U6" s="38" t="s">
        <v>60</v>
      </c>
      <c r="V6" s="2">
        <v>0.43</v>
      </c>
      <c r="W6" s="30">
        <v>40124</v>
      </c>
      <c r="X6" s="5">
        <v>0.27083333333333331</v>
      </c>
      <c r="Y6" s="12">
        <v>0.01</v>
      </c>
      <c r="Z6" s="1" t="s">
        <v>105</v>
      </c>
      <c r="AA6" s="45">
        <f t="shared" ref="AA6:AA26" si="1">K6+V6-Y6</f>
        <v>2.0700000000000003</v>
      </c>
      <c r="AB6" s="8">
        <v>1</v>
      </c>
      <c r="AC6" s="46">
        <v>0.20833333333333334</v>
      </c>
    </row>
    <row r="7" spans="1:29" ht="55.5" customHeight="1">
      <c r="A7" s="1">
        <v>4</v>
      </c>
      <c r="B7" s="33" t="s">
        <v>63</v>
      </c>
      <c r="C7" s="32">
        <v>10</v>
      </c>
      <c r="D7" s="32">
        <v>44</v>
      </c>
      <c r="E7" s="43">
        <v>31.38</v>
      </c>
      <c r="F7" s="32">
        <v>125</v>
      </c>
      <c r="G7" s="32">
        <v>1</v>
      </c>
      <c r="H7" s="43">
        <v>5.7</v>
      </c>
      <c r="I7" s="34">
        <v>40201</v>
      </c>
      <c r="J7" s="35">
        <v>0.59722222222222221</v>
      </c>
      <c r="K7" s="36">
        <v>1.5</v>
      </c>
      <c r="L7" s="36">
        <v>0</v>
      </c>
      <c r="M7" s="36"/>
      <c r="N7" s="37" t="s">
        <v>46</v>
      </c>
      <c r="O7" s="66">
        <v>1.5</v>
      </c>
      <c r="P7" s="33"/>
      <c r="Q7" s="38" t="s">
        <v>75</v>
      </c>
      <c r="R7" s="38" t="s">
        <v>62</v>
      </c>
      <c r="S7" s="37" t="s">
        <v>68</v>
      </c>
      <c r="T7" s="39" t="s">
        <v>53</v>
      </c>
      <c r="U7" s="38" t="s">
        <v>64</v>
      </c>
      <c r="V7" s="2">
        <v>0.42</v>
      </c>
      <c r="W7" s="30">
        <v>40124</v>
      </c>
      <c r="X7" s="5">
        <v>0.27083333333333331</v>
      </c>
      <c r="Y7" s="12">
        <v>0.01</v>
      </c>
      <c r="Z7" s="1" t="s">
        <v>105</v>
      </c>
      <c r="AA7" s="45">
        <f>K7+V7-Y7</f>
        <v>1.91</v>
      </c>
      <c r="AB7" s="8">
        <v>1</v>
      </c>
      <c r="AC7" s="47">
        <v>0.20833333333333334</v>
      </c>
    </row>
    <row r="8" spans="1:29" ht="43.2">
      <c r="A8" s="1">
        <v>5</v>
      </c>
      <c r="B8" s="33" t="s">
        <v>65</v>
      </c>
      <c r="C8" s="32">
        <v>10</v>
      </c>
      <c r="D8" s="32">
        <v>49</v>
      </c>
      <c r="E8" s="43">
        <v>45.06</v>
      </c>
      <c r="F8" s="32">
        <v>125</v>
      </c>
      <c r="G8" s="32">
        <v>0</v>
      </c>
      <c r="H8" s="43">
        <v>6.9</v>
      </c>
      <c r="I8" s="34">
        <v>40201</v>
      </c>
      <c r="J8" s="35">
        <v>0.65625</v>
      </c>
      <c r="K8" s="40">
        <v>2.2000000000000002</v>
      </c>
      <c r="L8" s="40">
        <v>0</v>
      </c>
      <c r="M8" s="40"/>
      <c r="N8" s="33" t="s">
        <v>46</v>
      </c>
      <c r="O8" s="66">
        <v>2.2000000000000002</v>
      </c>
      <c r="P8" s="33"/>
      <c r="Q8" s="38" t="s">
        <v>49</v>
      </c>
      <c r="R8" s="38" t="s">
        <v>67</v>
      </c>
      <c r="S8" s="33" t="s">
        <v>43</v>
      </c>
      <c r="T8" s="39" t="s">
        <v>53</v>
      </c>
      <c r="U8" s="38" t="s">
        <v>66</v>
      </c>
      <c r="V8" s="2">
        <v>0.36</v>
      </c>
      <c r="W8" s="30">
        <v>40124</v>
      </c>
      <c r="X8" s="5">
        <v>0.29166666666666669</v>
      </c>
      <c r="Y8" s="12">
        <v>0.01</v>
      </c>
      <c r="Z8" s="1" t="s">
        <v>105</v>
      </c>
      <c r="AA8" s="45">
        <f t="shared" si="1"/>
        <v>2.5500000000000003</v>
      </c>
      <c r="AB8" s="8">
        <v>1</v>
      </c>
      <c r="AC8" s="46">
        <v>0.20833333333333334</v>
      </c>
    </row>
    <row r="9" spans="1:29" ht="21.6">
      <c r="A9" s="1">
        <v>6</v>
      </c>
      <c r="B9" s="33" t="s">
        <v>52</v>
      </c>
      <c r="C9" s="32">
        <v>10</v>
      </c>
      <c r="D9" s="32">
        <v>53</v>
      </c>
      <c r="E9" s="43">
        <v>18.7</v>
      </c>
      <c r="F9" s="32">
        <v>125</v>
      </c>
      <c r="G9" s="32">
        <v>0</v>
      </c>
      <c r="H9" s="43">
        <v>45.6</v>
      </c>
      <c r="I9" s="34">
        <v>40201</v>
      </c>
      <c r="J9" s="35">
        <v>0.69791666666666663</v>
      </c>
      <c r="K9" s="40">
        <v>2.33</v>
      </c>
      <c r="L9" s="40">
        <v>0</v>
      </c>
      <c r="M9" s="40"/>
      <c r="N9" s="33" t="s">
        <v>69</v>
      </c>
      <c r="O9" s="66">
        <v>2.33</v>
      </c>
      <c r="P9" s="33"/>
      <c r="Q9" s="38" t="s">
        <v>49</v>
      </c>
      <c r="R9" s="38" t="s">
        <v>71</v>
      </c>
      <c r="S9" s="33" t="s">
        <v>43</v>
      </c>
      <c r="T9" s="39" t="s">
        <v>53</v>
      </c>
      <c r="U9" s="38" t="s">
        <v>72</v>
      </c>
      <c r="V9" s="2">
        <v>0.31</v>
      </c>
      <c r="W9" s="30">
        <v>40124</v>
      </c>
      <c r="X9" s="5">
        <v>0.33333333333333331</v>
      </c>
      <c r="Y9" s="12">
        <v>0.02</v>
      </c>
      <c r="Z9" s="1" t="s">
        <v>105</v>
      </c>
      <c r="AA9" s="45">
        <f t="shared" si="1"/>
        <v>2.62</v>
      </c>
      <c r="AB9" s="8">
        <v>1</v>
      </c>
      <c r="AC9" s="46">
        <v>0.20833333333333334</v>
      </c>
    </row>
    <row r="10" spans="1:29" ht="21.6">
      <c r="A10" s="1">
        <v>7</v>
      </c>
      <c r="B10" s="33" t="s">
        <v>52</v>
      </c>
      <c r="C10" s="32">
        <v>10</v>
      </c>
      <c r="D10" s="32">
        <v>53</v>
      </c>
      <c r="E10" s="43">
        <v>18.5</v>
      </c>
      <c r="F10" s="32">
        <v>125</v>
      </c>
      <c r="G10" s="32">
        <v>0</v>
      </c>
      <c r="H10" s="43">
        <v>45.9</v>
      </c>
      <c r="I10" s="34">
        <v>40201</v>
      </c>
      <c r="J10" s="35">
        <v>0.69791666666666663</v>
      </c>
      <c r="K10" s="40">
        <v>2.2450000000000001</v>
      </c>
      <c r="L10" s="40">
        <v>0</v>
      </c>
      <c r="M10" s="40"/>
      <c r="N10" s="33" t="s">
        <v>70</v>
      </c>
      <c r="O10" s="66">
        <v>2.2450000000000001</v>
      </c>
      <c r="P10" s="33"/>
      <c r="Q10" s="38" t="s">
        <v>74</v>
      </c>
      <c r="R10" s="38" t="s">
        <v>73</v>
      </c>
      <c r="S10" s="33" t="s">
        <v>68</v>
      </c>
      <c r="T10" s="39" t="s">
        <v>53</v>
      </c>
      <c r="U10" s="38" t="s">
        <v>76</v>
      </c>
      <c r="V10" s="2">
        <v>0.31</v>
      </c>
      <c r="W10" s="30">
        <v>40124</v>
      </c>
      <c r="X10" s="5">
        <v>0.33333333333333331</v>
      </c>
      <c r="Y10" s="12">
        <v>0.02</v>
      </c>
      <c r="Z10" s="1" t="s">
        <v>105</v>
      </c>
      <c r="AA10" s="45">
        <f t="shared" si="1"/>
        <v>2.5350000000000001</v>
      </c>
      <c r="AB10" s="8">
        <v>1</v>
      </c>
      <c r="AC10" s="46">
        <v>0.20833333333333334</v>
      </c>
    </row>
    <row r="11" spans="1:29" ht="43.2">
      <c r="A11" s="1">
        <v>8</v>
      </c>
      <c r="B11" s="33" t="s">
        <v>81</v>
      </c>
      <c r="C11" s="32">
        <v>11</v>
      </c>
      <c r="D11" s="32">
        <v>12</v>
      </c>
      <c r="E11" s="43">
        <v>37</v>
      </c>
      <c r="F11" s="32">
        <v>125</v>
      </c>
      <c r="G11" s="32">
        <v>0</v>
      </c>
      <c r="H11" s="43">
        <v>54.8</v>
      </c>
      <c r="I11" s="34">
        <v>40202</v>
      </c>
      <c r="J11" s="35">
        <v>0.45833333333333331</v>
      </c>
      <c r="K11" s="40">
        <v>6.585</v>
      </c>
      <c r="L11" s="40">
        <v>5.17</v>
      </c>
      <c r="M11" s="40"/>
      <c r="N11" s="33" t="s">
        <v>82</v>
      </c>
      <c r="O11" s="66">
        <v>1.415</v>
      </c>
      <c r="P11" s="33"/>
      <c r="Q11" s="38" t="s">
        <v>83</v>
      </c>
      <c r="R11" s="38" t="s">
        <v>84</v>
      </c>
      <c r="S11" s="33" t="s">
        <v>85</v>
      </c>
      <c r="T11" s="39" t="s">
        <v>53</v>
      </c>
      <c r="U11" s="38" t="s">
        <v>99</v>
      </c>
      <c r="V11" s="2">
        <v>0.38</v>
      </c>
      <c r="W11" s="30">
        <v>40124</v>
      </c>
      <c r="X11" s="5">
        <v>0.33333333333333331</v>
      </c>
      <c r="Y11" s="12">
        <v>0.02</v>
      </c>
      <c r="Z11" s="1" t="s">
        <v>86</v>
      </c>
      <c r="AA11" s="45">
        <f t="shared" si="1"/>
        <v>6.9450000000000003</v>
      </c>
      <c r="AB11" s="8">
        <v>2</v>
      </c>
    </row>
    <row r="12" spans="1:29">
      <c r="A12" s="1">
        <v>9</v>
      </c>
      <c r="B12" s="33" t="s">
        <v>81</v>
      </c>
      <c r="C12" s="32">
        <v>11</v>
      </c>
      <c r="D12" s="32">
        <v>12</v>
      </c>
      <c r="E12" s="43">
        <v>43.1</v>
      </c>
      <c r="F12" s="32">
        <v>125</v>
      </c>
      <c r="G12" s="32">
        <v>0</v>
      </c>
      <c r="H12" s="43">
        <v>56.9</v>
      </c>
      <c r="I12" s="34">
        <v>40202</v>
      </c>
      <c r="J12" s="35"/>
      <c r="K12" s="40"/>
      <c r="L12" s="40">
        <v>5.86</v>
      </c>
      <c r="M12" s="40"/>
      <c r="N12" s="33" t="s">
        <v>87</v>
      </c>
      <c r="O12" s="66"/>
      <c r="P12" s="33"/>
      <c r="Q12" s="38" t="s">
        <v>88</v>
      </c>
      <c r="R12" s="38" t="s">
        <v>124</v>
      </c>
      <c r="S12" s="33" t="s">
        <v>90</v>
      </c>
      <c r="T12" s="39" t="s">
        <v>53</v>
      </c>
      <c r="U12" s="38"/>
      <c r="V12" s="2"/>
      <c r="W12" s="30">
        <v>40124</v>
      </c>
      <c r="X12" s="55">
        <v>0.33333333333333331</v>
      </c>
      <c r="Y12" s="57">
        <v>0.02</v>
      </c>
      <c r="Z12" s="1" t="s">
        <v>86</v>
      </c>
      <c r="AA12" s="45"/>
      <c r="AB12" s="8">
        <v>1</v>
      </c>
    </row>
    <row r="13" spans="1:29">
      <c r="A13" s="1">
        <v>10</v>
      </c>
      <c r="B13" s="33" t="s">
        <v>81</v>
      </c>
      <c r="C13" s="32">
        <v>11</v>
      </c>
      <c r="D13" s="32">
        <v>12</v>
      </c>
      <c r="E13" s="43">
        <v>43.1</v>
      </c>
      <c r="F13" s="32">
        <v>125</v>
      </c>
      <c r="G13" s="32">
        <v>0</v>
      </c>
      <c r="H13" s="43">
        <v>56.9</v>
      </c>
      <c r="I13" s="34">
        <v>40202</v>
      </c>
      <c r="J13" s="35"/>
      <c r="K13" s="40"/>
      <c r="L13" s="40">
        <v>5</v>
      </c>
      <c r="M13" s="40"/>
      <c r="N13" s="33" t="s">
        <v>87</v>
      </c>
      <c r="O13" s="66"/>
      <c r="P13" s="33"/>
      <c r="Q13" s="38" t="s">
        <v>89</v>
      </c>
      <c r="R13" s="63" t="s">
        <v>124</v>
      </c>
      <c r="S13" s="33" t="s">
        <v>90</v>
      </c>
      <c r="T13" s="39" t="s">
        <v>53</v>
      </c>
      <c r="U13" s="38"/>
      <c r="V13" s="2"/>
      <c r="W13" s="30">
        <v>40124</v>
      </c>
      <c r="X13" s="55">
        <v>0.33333333333333331</v>
      </c>
      <c r="Y13" s="57">
        <v>0.02</v>
      </c>
      <c r="Z13" s="1" t="s">
        <v>86</v>
      </c>
      <c r="AA13" s="45"/>
      <c r="AB13" s="8">
        <v>1</v>
      </c>
    </row>
    <row r="14" spans="1:29">
      <c r="A14" s="1">
        <v>11</v>
      </c>
      <c r="B14" s="33" t="s">
        <v>81</v>
      </c>
      <c r="C14" s="32">
        <v>11</v>
      </c>
      <c r="D14" s="32">
        <v>12</v>
      </c>
      <c r="E14" s="43">
        <v>42.6</v>
      </c>
      <c r="F14" s="32">
        <v>125</v>
      </c>
      <c r="G14" s="32">
        <v>0</v>
      </c>
      <c r="H14" s="43">
        <v>56.4</v>
      </c>
      <c r="I14" s="34">
        <v>40202</v>
      </c>
      <c r="J14" s="35"/>
      <c r="K14" s="40"/>
      <c r="L14" s="40">
        <v>4.5999999999999996</v>
      </c>
      <c r="M14" s="40"/>
      <c r="N14" s="33" t="s">
        <v>87</v>
      </c>
      <c r="O14" s="66"/>
      <c r="P14" s="33"/>
      <c r="Q14" s="38" t="s">
        <v>89</v>
      </c>
      <c r="R14" s="63" t="s">
        <v>124</v>
      </c>
      <c r="S14" s="33" t="s">
        <v>91</v>
      </c>
      <c r="T14" s="39" t="s">
        <v>53</v>
      </c>
      <c r="U14" s="38"/>
      <c r="V14" s="2"/>
      <c r="W14" s="30">
        <v>40124</v>
      </c>
      <c r="X14" s="55">
        <v>0.33333333333333331</v>
      </c>
      <c r="Y14" s="57">
        <v>0.02</v>
      </c>
      <c r="Z14" s="1" t="s">
        <v>86</v>
      </c>
      <c r="AA14" s="45"/>
      <c r="AB14" s="8">
        <v>1</v>
      </c>
    </row>
    <row r="15" spans="1:29" ht="32.4">
      <c r="A15" s="1">
        <v>12</v>
      </c>
      <c r="B15" s="33" t="s">
        <v>92</v>
      </c>
      <c r="C15" s="32">
        <v>11</v>
      </c>
      <c r="D15" s="32">
        <v>13</v>
      </c>
      <c r="E15" s="43">
        <v>46.5</v>
      </c>
      <c r="F15" s="32">
        <v>125</v>
      </c>
      <c r="G15" s="32">
        <v>0</v>
      </c>
      <c r="H15" s="43">
        <v>13.6</v>
      </c>
      <c r="I15" s="34">
        <v>40202</v>
      </c>
      <c r="J15" s="35">
        <v>0.4826388888888889</v>
      </c>
      <c r="K15" s="40">
        <v>5.45</v>
      </c>
      <c r="L15" s="40">
        <v>3.3849999999999998</v>
      </c>
      <c r="M15" s="40"/>
      <c r="N15" s="33" t="s">
        <v>87</v>
      </c>
      <c r="O15" s="66">
        <v>2.0550000000000002</v>
      </c>
      <c r="P15" s="33"/>
      <c r="Q15" s="38" t="s">
        <v>93</v>
      </c>
      <c r="R15" s="38" t="s">
        <v>94</v>
      </c>
      <c r="S15" s="33" t="s">
        <v>85</v>
      </c>
      <c r="T15" s="39" t="s">
        <v>53</v>
      </c>
      <c r="U15" s="38"/>
      <c r="V15" s="2">
        <v>0.42</v>
      </c>
      <c r="W15" s="30">
        <v>40124</v>
      </c>
      <c r="X15" s="5">
        <v>0.33333333333333331</v>
      </c>
      <c r="Y15" s="12">
        <v>0.02</v>
      </c>
      <c r="Z15" s="1" t="s">
        <v>86</v>
      </c>
      <c r="AA15" s="45">
        <f t="shared" si="1"/>
        <v>5.8500000000000005</v>
      </c>
      <c r="AB15" s="8">
        <v>1</v>
      </c>
    </row>
    <row r="16" spans="1:29" ht="32.4">
      <c r="A16" s="1">
        <v>13</v>
      </c>
      <c r="B16" s="48" t="s">
        <v>103</v>
      </c>
      <c r="C16" s="49">
        <v>11</v>
      </c>
      <c r="D16" s="49">
        <v>14</v>
      </c>
      <c r="E16" s="50">
        <v>58.98</v>
      </c>
      <c r="F16" s="49">
        <v>124</v>
      </c>
      <c r="G16" s="49">
        <v>59</v>
      </c>
      <c r="H16" s="50">
        <v>35.46</v>
      </c>
      <c r="I16" s="34">
        <v>40202</v>
      </c>
      <c r="J16" s="35">
        <v>0.60416666666666663</v>
      </c>
      <c r="K16" s="40">
        <v>6.73</v>
      </c>
      <c r="L16" s="40">
        <v>3.1</v>
      </c>
      <c r="M16" s="40"/>
      <c r="N16" s="33" t="s">
        <v>87</v>
      </c>
      <c r="O16" s="66">
        <v>3.63</v>
      </c>
      <c r="P16" s="33"/>
      <c r="Q16" s="38" t="s">
        <v>49</v>
      </c>
      <c r="R16" s="38" t="s">
        <v>95</v>
      </c>
      <c r="S16" s="33" t="s">
        <v>85</v>
      </c>
      <c r="T16" s="39" t="s">
        <v>53</v>
      </c>
      <c r="U16" s="38"/>
      <c r="V16" s="2">
        <v>0.54</v>
      </c>
      <c r="W16" s="30">
        <v>40124</v>
      </c>
      <c r="X16" s="5">
        <v>0.33333333333333331</v>
      </c>
      <c r="Y16" s="12">
        <v>0.02</v>
      </c>
      <c r="Z16" s="1" t="s">
        <v>86</v>
      </c>
      <c r="AA16" s="45">
        <f t="shared" si="1"/>
        <v>7.2500000000000009</v>
      </c>
      <c r="AB16" s="8">
        <v>1</v>
      </c>
    </row>
    <row r="17" spans="1:37" ht="21.6">
      <c r="A17" s="1">
        <v>14</v>
      </c>
      <c r="B17" s="48" t="s">
        <v>100</v>
      </c>
      <c r="C17" s="49">
        <v>11</v>
      </c>
      <c r="D17" s="49">
        <v>14</v>
      </c>
      <c r="E17" s="50">
        <v>46.5</v>
      </c>
      <c r="F17" s="49">
        <v>124</v>
      </c>
      <c r="G17" s="49">
        <v>59</v>
      </c>
      <c r="H17" s="50">
        <v>40.5</v>
      </c>
      <c r="I17" s="34">
        <v>40202</v>
      </c>
      <c r="J17" s="35">
        <v>0.625</v>
      </c>
      <c r="K17" s="40">
        <v>5.05</v>
      </c>
      <c r="L17" s="40">
        <v>0</v>
      </c>
      <c r="M17" s="40"/>
      <c r="N17" s="33" t="s">
        <v>96</v>
      </c>
      <c r="O17" s="66">
        <v>1.49</v>
      </c>
      <c r="P17" s="33"/>
      <c r="Q17" s="38" t="s">
        <v>49</v>
      </c>
      <c r="R17" s="38" t="s">
        <v>97</v>
      </c>
      <c r="S17" s="33" t="s">
        <v>98</v>
      </c>
      <c r="T17" s="39" t="s">
        <v>53</v>
      </c>
      <c r="U17" s="38" t="s">
        <v>99</v>
      </c>
      <c r="V17" s="2">
        <v>0.54</v>
      </c>
      <c r="W17" s="30">
        <v>40124</v>
      </c>
      <c r="X17" s="5">
        <v>0.33333333333333331</v>
      </c>
      <c r="Y17" s="12">
        <v>0.02</v>
      </c>
      <c r="Z17" s="1" t="s">
        <v>86</v>
      </c>
      <c r="AA17" s="45">
        <f t="shared" si="1"/>
        <v>5.57</v>
      </c>
      <c r="AB17" s="8">
        <v>2</v>
      </c>
    </row>
    <row r="18" spans="1:37" ht="32.4">
      <c r="A18" s="1">
        <v>15</v>
      </c>
      <c r="B18" s="33" t="s">
        <v>104</v>
      </c>
      <c r="C18" s="49">
        <v>11</v>
      </c>
      <c r="D18" s="49">
        <v>15</v>
      </c>
      <c r="E18" s="50">
        <v>10.92</v>
      </c>
      <c r="F18" s="49">
        <v>124</v>
      </c>
      <c r="G18" s="49">
        <v>59</v>
      </c>
      <c r="H18" s="50">
        <v>25.86</v>
      </c>
      <c r="I18" s="34">
        <v>40202</v>
      </c>
      <c r="J18" s="35">
        <v>0.64583333333333337</v>
      </c>
      <c r="K18" s="40">
        <v>6.65</v>
      </c>
      <c r="L18" s="40">
        <v>0</v>
      </c>
      <c r="M18" s="40"/>
      <c r="N18" s="33" t="s">
        <v>96</v>
      </c>
      <c r="O18" s="66">
        <v>6.35</v>
      </c>
      <c r="P18" s="33"/>
      <c r="Q18" s="38" t="s">
        <v>101</v>
      </c>
      <c r="R18" s="38" t="s">
        <v>97</v>
      </c>
      <c r="S18" s="33" t="s">
        <v>85</v>
      </c>
      <c r="T18" s="39" t="s">
        <v>53</v>
      </c>
      <c r="U18" s="38" t="s">
        <v>102</v>
      </c>
      <c r="V18" s="2">
        <v>0.54</v>
      </c>
      <c r="W18" s="30">
        <v>40124</v>
      </c>
      <c r="X18" s="5">
        <v>0.33333333333333331</v>
      </c>
      <c r="Y18" s="12">
        <v>0.02</v>
      </c>
      <c r="Z18" s="1" t="s">
        <v>86</v>
      </c>
      <c r="AA18" s="45">
        <f t="shared" si="1"/>
        <v>7.1700000000000008</v>
      </c>
      <c r="AB18" s="8">
        <v>1</v>
      </c>
    </row>
    <row r="19" spans="1:37" s="54" customFormat="1">
      <c r="A19" s="52">
        <v>16</v>
      </c>
      <c r="B19" s="60" t="s">
        <v>114</v>
      </c>
      <c r="C19" s="59">
        <v>10</v>
      </c>
      <c r="D19" s="59">
        <v>59</v>
      </c>
      <c r="E19" s="67">
        <v>25.8</v>
      </c>
      <c r="F19" s="59">
        <v>125</v>
      </c>
      <c r="G19" s="59">
        <v>48</v>
      </c>
      <c r="H19" s="67">
        <v>3.7</v>
      </c>
      <c r="I19" s="61">
        <v>40203</v>
      </c>
      <c r="J19" s="62">
        <v>0.38541666666666669</v>
      </c>
      <c r="K19" s="66">
        <v>9.16</v>
      </c>
      <c r="L19" s="66">
        <v>0</v>
      </c>
      <c r="M19" s="66"/>
      <c r="N19" s="60" t="s">
        <v>119</v>
      </c>
      <c r="O19" s="66">
        <v>9.16</v>
      </c>
      <c r="P19" s="60"/>
      <c r="Q19" s="63" t="s">
        <v>115</v>
      </c>
      <c r="R19" s="63"/>
      <c r="S19" s="60" t="s">
        <v>116</v>
      </c>
      <c r="T19" s="64" t="s">
        <v>117</v>
      </c>
      <c r="U19" s="65"/>
      <c r="V19" s="53">
        <v>0.26500000000000001</v>
      </c>
      <c r="W19" s="58">
        <v>40124</v>
      </c>
      <c r="X19" s="55">
        <v>0.20833333333333334</v>
      </c>
      <c r="Y19" s="68">
        <v>-0.01</v>
      </c>
      <c r="Z19" s="52" t="s">
        <v>118</v>
      </c>
      <c r="AA19" s="57">
        <f>O19+V19-Y19</f>
        <v>9.4350000000000005</v>
      </c>
      <c r="AB19" s="56">
        <v>1</v>
      </c>
      <c r="AC19" s="57">
        <f t="shared" ref="AC19:AC25" si="2">K19+V19-Y19</f>
        <v>9.4350000000000005</v>
      </c>
    </row>
    <row r="20" spans="1:37" s="54" customFormat="1">
      <c r="A20" s="52">
        <v>17</v>
      </c>
      <c r="B20" s="60" t="s">
        <v>120</v>
      </c>
      <c r="C20" s="59">
        <v>10</v>
      </c>
      <c r="D20" s="59">
        <v>59</v>
      </c>
      <c r="E20" s="67">
        <v>30.8</v>
      </c>
      <c r="F20" s="59">
        <v>125</v>
      </c>
      <c r="G20" s="59">
        <v>48</v>
      </c>
      <c r="H20" s="67">
        <v>6.8</v>
      </c>
      <c r="I20" s="61">
        <v>40203</v>
      </c>
      <c r="J20" s="62">
        <v>0.38541666666666669</v>
      </c>
      <c r="K20" s="66">
        <v>8.33</v>
      </c>
      <c r="L20" s="66">
        <v>0</v>
      </c>
      <c r="M20" s="66"/>
      <c r="N20" s="60" t="s">
        <v>119</v>
      </c>
      <c r="O20" s="66">
        <v>8.33</v>
      </c>
      <c r="P20" s="60"/>
      <c r="Q20" s="63" t="s">
        <v>115</v>
      </c>
      <c r="R20" s="63"/>
      <c r="S20" s="60" t="s">
        <v>116</v>
      </c>
      <c r="T20" s="64" t="s">
        <v>111</v>
      </c>
      <c r="U20" s="65"/>
      <c r="V20" s="53">
        <v>0.26500000000000001</v>
      </c>
      <c r="W20" s="58">
        <v>40124</v>
      </c>
      <c r="X20" s="55">
        <v>0.20833333333333334</v>
      </c>
      <c r="Y20" s="68">
        <v>-0.01</v>
      </c>
      <c r="Z20" s="52" t="s">
        <v>118</v>
      </c>
      <c r="AA20" s="57">
        <f t="shared" ref="AA20:AA25" si="3">O20+V20-Y20</f>
        <v>8.6050000000000004</v>
      </c>
      <c r="AB20" s="56">
        <v>1</v>
      </c>
      <c r="AC20" s="57">
        <f t="shared" si="2"/>
        <v>8.6050000000000004</v>
      </c>
    </row>
    <row r="21" spans="1:37" s="54" customFormat="1">
      <c r="A21" s="52">
        <v>18</v>
      </c>
      <c r="B21" s="60" t="s">
        <v>120</v>
      </c>
      <c r="C21" s="59">
        <v>10</v>
      </c>
      <c r="D21" s="59">
        <v>59</v>
      </c>
      <c r="E21" s="67">
        <v>31.6</v>
      </c>
      <c r="F21" s="59">
        <v>125</v>
      </c>
      <c r="G21" s="59">
        <v>48</v>
      </c>
      <c r="H21" s="67">
        <v>8.3000000000000007</v>
      </c>
      <c r="I21" s="61">
        <v>40203</v>
      </c>
      <c r="J21" s="62">
        <v>0.38541666666666669</v>
      </c>
      <c r="K21" s="66">
        <v>10.3</v>
      </c>
      <c r="L21" s="66">
        <v>0.85</v>
      </c>
      <c r="M21" s="66"/>
      <c r="N21" s="60" t="s">
        <v>119</v>
      </c>
      <c r="O21" s="66">
        <v>9.4499999999999993</v>
      </c>
      <c r="P21" s="60"/>
      <c r="Q21" s="63" t="s">
        <v>115</v>
      </c>
      <c r="R21" s="63"/>
      <c r="S21" s="60" t="s">
        <v>116</v>
      </c>
      <c r="T21" s="64" t="s">
        <v>111</v>
      </c>
      <c r="U21" s="65"/>
      <c r="V21" s="53">
        <v>0.26500000000000001</v>
      </c>
      <c r="W21" s="58">
        <v>40124</v>
      </c>
      <c r="X21" s="55">
        <v>0.20833333333333334</v>
      </c>
      <c r="Y21" s="68">
        <v>-0.01</v>
      </c>
      <c r="Z21" s="52" t="s">
        <v>118</v>
      </c>
      <c r="AA21" s="57">
        <f t="shared" si="3"/>
        <v>9.7249999999999996</v>
      </c>
      <c r="AB21" s="56">
        <v>1</v>
      </c>
      <c r="AC21" s="57">
        <f t="shared" si="2"/>
        <v>10.575000000000001</v>
      </c>
    </row>
    <row r="22" spans="1:37" s="54" customFormat="1">
      <c r="A22" s="52">
        <v>19</v>
      </c>
      <c r="B22" s="60" t="s">
        <v>121</v>
      </c>
      <c r="C22" s="59">
        <v>10</v>
      </c>
      <c r="D22" s="59">
        <v>59</v>
      </c>
      <c r="E22" s="67">
        <v>3.8</v>
      </c>
      <c r="F22" s="59">
        <v>125</v>
      </c>
      <c r="G22" s="59">
        <v>48</v>
      </c>
      <c r="H22" s="67">
        <v>22.2</v>
      </c>
      <c r="I22" s="61">
        <v>40202</v>
      </c>
      <c r="J22" s="62">
        <v>0.41666666666666669</v>
      </c>
      <c r="K22" s="66">
        <v>8.5150000000000006</v>
      </c>
      <c r="L22" s="66">
        <v>2.2000000000000002</v>
      </c>
      <c r="M22" s="66"/>
      <c r="N22" s="60" t="s">
        <v>122</v>
      </c>
      <c r="O22" s="66">
        <v>6.3150000000000004</v>
      </c>
      <c r="P22" s="60"/>
      <c r="Q22" s="63" t="s">
        <v>115</v>
      </c>
      <c r="R22" s="63"/>
      <c r="S22" s="60" t="s">
        <v>116</v>
      </c>
      <c r="T22" s="64" t="s">
        <v>111</v>
      </c>
      <c r="U22" s="65"/>
      <c r="V22" s="53">
        <v>0.32</v>
      </c>
      <c r="W22" s="58">
        <v>40124</v>
      </c>
      <c r="X22" s="55">
        <v>0.20833333333333334</v>
      </c>
      <c r="Y22" s="68">
        <v>-0.01</v>
      </c>
      <c r="Z22" s="52" t="s">
        <v>118</v>
      </c>
      <c r="AA22" s="57">
        <f t="shared" si="3"/>
        <v>6.6450000000000005</v>
      </c>
      <c r="AB22" s="56">
        <v>1</v>
      </c>
      <c r="AC22" s="57">
        <f t="shared" si="2"/>
        <v>8.8450000000000006</v>
      </c>
    </row>
    <row r="23" spans="1:37" s="54" customFormat="1">
      <c r="A23" s="52">
        <v>20</v>
      </c>
      <c r="B23" s="60" t="s">
        <v>121</v>
      </c>
      <c r="C23" s="59">
        <v>10</v>
      </c>
      <c r="D23" s="59">
        <v>59</v>
      </c>
      <c r="E23" s="67">
        <v>2.4</v>
      </c>
      <c r="F23" s="59">
        <v>125</v>
      </c>
      <c r="G23" s="59">
        <v>48</v>
      </c>
      <c r="H23" s="67">
        <v>18.899999999999999</v>
      </c>
      <c r="I23" s="61">
        <v>40203</v>
      </c>
      <c r="J23" s="62">
        <v>0.41666666666666669</v>
      </c>
      <c r="K23" s="66">
        <v>8.1</v>
      </c>
      <c r="L23" s="66">
        <v>1.67</v>
      </c>
      <c r="M23" s="66"/>
      <c r="N23" s="60" t="s">
        <v>122</v>
      </c>
      <c r="O23" s="66">
        <v>6.4249999999999998</v>
      </c>
      <c r="P23" s="60"/>
      <c r="Q23" s="63" t="s">
        <v>115</v>
      </c>
      <c r="R23" s="63"/>
      <c r="S23" s="60" t="s">
        <v>116</v>
      </c>
      <c r="T23" s="64" t="s">
        <v>111</v>
      </c>
      <c r="U23" s="65"/>
      <c r="V23" s="53">
        <v>0.32</v>
      </c>
      <c r="W23" s="58">
        <v>40124</v>
      </c>
      <c r="X23" s="55">
        <v>0.20833333333333334</v>
      </c>
      <c r="Y23" s="68">
        <v>-0.01</v>
      </c>
      <c r="Z23" s="52" t="s">
        <v>118</v>
      </c>
      <c r="AA23" s="57">
        <f t="shared" si="3"/>
        <v>6.7549999999999999</v>
      </c>
      <c r="AB23" s="56">
        <v>1</v>
      </c>
      <c r="AC23" s="57">
        <f t="shared" si="2"/>
        <v>8.43</v>
      </c>
    </row>
    <row r="24" spans="1:37" s="54" customFormat="1">
      <c r="A24" s="52">
        <v>21</v>
      </c>
      <c r="B24" s="60" t="s">
        <v>121</v>
      </c>
      <c r="C24" s="59">
        <v>10</v>
      </c>
      <c r="D24" s="59">
        <v>59</v>
      </c>
      <c r="E24" s="67">
        <v>2</v>
      </c>
      <c r="F24" s="59">
        <v>125</v>
      </c>
      <c r="G24" s="59">
        <v>48</v>
      </c>
      <c r="H24" s="67">
        <v>19.100000000000001</v>
      </c>
      <c r="I24" s="61">
        <v>40203</v>
      </c>
      <c r="J24" s="62">
        <v>0.41666666666666669</v>
      </c>
      <c r="K24" s="66">
        <v>6.71</v>
      </c>
      <c r="L24" s="66">
        <v>0.4</v>
      </c>
      <c r="M24" s="66"/>
      <c r="N24" s="60" t="s">
        <v>122</v>
      </c>
      <c r="O24" s="66">
        <v>6.3049999999999997</v>
      </c>
      <c r="P24" s="60"/>
      <c r="Q24" s="63" t="s">
        <v>115</v>
      </c>
      <c r="R24" s="63"/>
      <c r="S24" s="60" t="s">
        <v>116</v>
      </c>
      <c r="T24" s="64" t="s">
        <v>111</v>
      </c>
      <c r="U24" s="65"/>
      <c r="V24" s="53">
        <v>0.32</v>
      </c>
      <c r="W24" s="58">
        <v>40124</v>
      </c>
      <c r="X24" s="55">
        <v>0.20833333333333334</v>
      </c>
      <c r="Y24" s="68">
        <v>-0.01</v>
      </c>
      <c r="Z24" s="52" t="s">
        <v>118</v>
      </c>
      <c r="AA24" s="57">
        <f t="shared" si="3"/>
        <v>6.6349999999999998</v>
      </c>
      <c r="AB24" s="56">
        <v>1</v>
      </c>
      <c r="AC24" s="57">
        <f t="shared" si="2"/>
        <v>7.04</v>
      </c>
    </row>
    <row r="25" spans="1:37" s="54" customFormat="1">
      <c r="A25" s="52">
        <v>22</v>
      </c>
      <c r="B25" s="60" t="s">
        <v>121</v>
      </c>
      <c r="C25" s="59">
        <v>10</v>
      </c>
      <c r="D25" s="59">
        <v>59</v>
      </c>
      <c r="E25" s="67">
        <v>1.2</v>
      </c>
      <c r="F25" s="59">
        <v>125</v>
      </c>
      <c r="G25" s="59">
        <v>48</v>
      </c>
      <c r="H25" s="67">
        <v>17.3</v>
      </c>
      <c r="I25" s="61">
        <v>40203</v>
      </c>
      <c r="J25" s="62">
        <v>0.41666666666666669</v>
      </c>
      <c r="K25" s="66">
        <v>6.9649999999999999</v>
      </c>
      <c r="L25" s="66">
        <v>0</v>
      </c>
      <c r="M25" s="66"/>
      <c r="N25" s="60" t="s">
        <v>119</v>
      </c>
      <c r="O25" s="66">
        <v>6.9649999999999999</v>
      </c>
      <c r="P25" s="60"/>
      <c r="Q25" s="63" t="s">
        <v>115</v>
      </c>
      <c r="R25" s="63" t="s">
        <v>123</v>
      </c>
      <c r="S25" s="60" t="s">
        <v>116</v>
      </c>
      <c r="T25" s="64" t="s">
        <v>111</v>
      </c>
      <c r="U25" s="65"/>
      <c r="V25" s="53">
        <v>0.32</v>
      </c>
      <c r="W25" s="58">
        <v>40124</v>
      </c>
      <c r="X25" s="55">
        <v>0.20833333333333334</v>
      </c>
      <c r="Y25" s="68">
        <v>-0.01</v>
      </c>
      <c r="Z25" s="52" t="s">
        <v>118</v>
      </c>
      <c r="AA25" s="57">
        <f t="shared" si="3"/>
        <v>7.2949999999999999</v>
      </c>
      <c r="AB25" s="56">
        <v>1</v>
      </c>
      <c r="AC25" s="57">
        <f t="shared" si="2"/>
        <v>7.2949999999999999</v>
      </c>
    </row>
    <row r="26" spans="1:37" ht="13.2">
      <c r="A26" s="52">
        <v>23</v>
      </c>
      <c r="B26" s="60" t="s">
        <v>106</v>
      </c>
      <c r="C26" s="59">
        <v>11</v>
      </c>
      <c r="D26" s="59">
        <v>19</v>
      </c>
      <c r="E26" s="67">
        <v>26.52</v>
      </c>
      <c r="F26" s="59">
        <v>125</v>
      </c>
      <c r="G26" s="59">
        <v>37</v>
      </c>
      <c r="H26" s="67">
        <v>5.88</v>
      </c>
      <c r="I26" s="61">
        <v>40203</v>
      </c>
      <c r="J26" s="62">
        <v>0.63194444444444442</v>
      </c>
      <c r="K26" s="66">
        <v>4.87</v>
      </c>
      <c r="L26" s="66">
        <v>1.42</v>
      </c>
      <c r="M26" s="66"/>
      <c r="N26" s="60" t="s">
        <v>107</v>
      </c>
      <c r="O26" s="66">
        <v>3.45</v>
      </c>
      <c r="P26" s="60"/>
      <c r="Q26" s="63" t="s">
        <v>108</v>
      </c>
      <c r="R26" s="63" t="s">
        <v>109</v>
      </c>
      <c r="S26" s="60" t="s">
        <v>110</v>
      </c>
      <c r="T26" s="64" t="s">
        <v>111</v>
      </c>
      <c r="U26" s="65" t="s">
        <v>113</v>
      </c>
      <c r="V26" s="53">
        <v>1.26</v>
      </c>
      <c r="W26" s="58">
        <v>40124</v>
      </c>
      <c r="X26" s="55">
        <v>0.25</v>
      </c>
      <c r="Y26" s="57">
        <v>0.28000000000000003</v>
      </c>
      <c r="Z26" s="52" t="s">
        <v>112</v>
      </c>
      <c r="AA26" s="45">
        <f t="shared" si="1"/>
        <v>5.85</v>
      </c>
      <c r="AB26" s="56">
        <v>1</v>
      </c>
      <c r="AC26" s="54"/>
      <c r="AD26" s="54"/>
      <c r="AE26" s="54"/>
      <c r="AF26" s="54"/>
      <c r="AG26" s="54"/>
      <c r="AH26" s="54"/>
      <c r="AI26" s="54"/>
      <c r="AJ26" s="51"/>
      <c r="AK26" s="51"/>
    </row>
    <row r="27" spans="1:37">
      <c r="Y27" s="13"/>
    </row>
    <row r="28" spans="1:37">
      <c r="B28" s="15" t="s">
        <v>50</v>
      </c>
      <c r="C28" s="23"/>
      <c r="I28" s="44"/>
      <c r="T28" s="20" t="s">
        <v>26</v>
      </c>
      <c r="U28" s="21" t="s">
        <v>27</v>
      </c>
      <c r="Y28" s="13"/>
    </row>
    <row r="29" spans="1:37">
      <c r="B29" s="6"/>
      <c r="C29" s="15" t="s">
        <v>12</v>
      </c>
      <c r="T29" s="22" t="s">
        <v>44</v>
      </c>
      <c r="U29" s="22" t="s">
        <v>45</v>
      </c>
      <c r="Y29" s="13"/>
    </row>
    <row r="30" spans="1:37">
      <c r="B30" s="6"/>
      <c r="C30" s="15" t="s">
        <v>13</v>
      </c>
      <c r="T30" s="22" t="s">
        <v>77</v>
      </c>
      <c r="U30" s="22" t="s">
        <v>45</v>
      </c>
      <c r="Y30" s="13"/>
    </row>
    <row r="31" spans="1:37">
      <c r="B31" s="6"/>
      <c r="C31" s="15" t="s">
        <v>14</v>
      </c>
      <c r="T31" s="22" t="s">
        <v>78</v>
      </c>
      <c r="U31" s="22" t="s">
        <v>45</v>
      </c>
      <c r="Y31" s="13"/>
    </row>
    <row r="32" spans="1:37">
      <c r="B32" s="6"/>
      <c r="C32" s="15" t="s">
        <v>15</v>
      </c>
      <c r="T32" s="22" t="s">
        <v>79</v>
      </c>
      <c r="U32" s="22" t="s">
        <v>80</v>
      </c>
      <c r="Y32" s="13"/>
    </row>
    <row r="33" spans="2:25">
      <c r="B33" s="6"/>
      <c r="C33" s="15" t="s">
        <v>11</v>
      </c>
      <c r="T33" s="22"/>
      <c r="U33" s="22"/>
      <c r="Y33" s="13"/>
    </row>
    <row r="34" spans="2:25">
      <c r="B34" s="15" t="s">
        <v>51</v>
      </c>
      <c r="C34" s="23"/>
      <c r="T34" s="22"/>
      <c r="U34" s="22"/>
      <c r="Y34" s="13"/>
    </row>
    <row r="35" spans="2:25">
      <c r="B35" s="6"/>
      <c r="C35" s="15" t="s">
        <v>31</v>
      </c>
      <c r="T35" s="22"/>
      <c r="U35" s="22"/>
      <c r="Y35" s="13"/>
    </row>
    <row r="36" spans="2:25">
      <c r="B36" s="6"/>
      <c r="C36" s="15" t="s">
        <v>32</v>
      </c>
      <c r="T36" s="22"/>
      <c r="U36" s="22"/>
      <c r="Y36" s="13"/>
    </row>
    <row r="37" spans="2:25">
      <c r="B37" s="6"/>
      <c r="C37" s="15" t="s">
        <v>34</v>
      </c>
      <c r="T37" s="22"/>
      <c r="U37" s="22"/>
      <c r="Y37" s="13"/>
    </row>
    <row r="38" spans="2:25">
      <c r="B38" s="6"/>
      <c r="C38" s="15" t="s">
        <v>33</v>
      </c>
      <c r="T38" s="22"/>
      <c r="U38" s="22"/>
      <c r="Y38" s="13"/>
    </row>
    <row r="39" spans="2:25">
      <c r="B39" s="4"/>
      <c r="T39" s="15" t="s">
        <v>1</v>
      </c>
      <c r="Y39" s="13"/>
    </row>
    <row r="40" spans="2:25">
      <c r="Y40" s="13"/>
    </row>
    <row r="41" spans="2:25">
      <c r="Y41" s="13"/>
    </row>
    <row r="42" spans="2:25">
      <c r="Y42" s="13"/>
    </row>
    <row r="43" spans="2:25">
      <c r="Y43" s="13"/>
    </row>
    <row r="44" spans="2:25">
      <c r="Y44" s="13"/>
    </row>
    <row r="45" spans="2:25">
      <c r="Y45" s="13"/>
    </row>
    <row r="46" spans="2:25">
      <c r="Y46" s="13"/>
    </row>
    <row r="47" spans="2:25">
      <c r="Y47" s="13"/>
    </row>
    <row r="48" spans="2:25">
      <c r="Y48" s="13"/>
    </row>
    <row r="49" spans="25:25">
      <c r="Y49" s="13"/>
    </row>
    <row r="50" spans="25:25">
      <c r="Y50" s="13"/>
    </row>
    <row r="51" spans="25:25">
      <c r="Y51" s="13"/>
    </row>
    <row r="52" spans="25:25">
      <c r="Y52" s="13"/>
    </row>
    <row r="53" spans="25:25">
      <c r="Y53" s="13"/>
    </row>
    <row r="54" spans="25:25">
      <c r="Y54" s="13"/>
    </row>
    <row r="55" spans="25:25">
      <c r="Y55" s="13"/>
    </row>
    <row r="56" spans="25:25">
      <c r="Y56" s="13"/>
    </row>
    <row r="57" spans="25:25">
      <c r="Y57" s="13"/>
    </row>
    <row r="58" spans="25:25">
      <c r="Y58" s="13"/>
    </row>
    <row r="59" spans="25:25">
      <c r="Y59" s="13"/>
    </row>
    <row r="60" spans="25:25">
      <c r="Y60" s="13"/>
    </row>
    <row r="61" spans="25:25">
      <c r="Y61" s="13"/>
    </row>
    <row r="62" spans="25:25">
      <c r="Y62" s="13"/>
    </row>
    <row r="63" spans="25:25">
      <c r="Y63" s="13"/>
    </row>
    <row r="64" spans="25:25">
      <c r="Y64" s="13"/>
    </row>
    <row r="65" spans="25:25">
      <c r="Y65" s="13"/>
    </row>
    <row r="66" spans="25:25">
      <c r="Y66" s="13"/>
    </row>
    <row r="67" spans="25:25">
      <c r="Y67" s="13"/>
    </row>
    <row r="68" spans="25:25">
      <c r="Y68" s="13"/>
    </row>
    <row r="69" spans="25:25">
      <c r="Y69" s="13"/>
    </row>
    <row r="70" spans="25:25">
      <c r="Y70" s="13"/>
    </row>
    <row r="71" spans="25:25">
      <c r="Y71" s="13"/>
    </row>
    <row r="72" spans="25:25">
      <c r="Y72" s="13"/>
    </row>
    <row r="73" spans="25:25">
      <c r="Y73" s="13"/>
    </row>
    <row r="74" spans="25:25">
      <c r="Y74" s="13"/>
    </row>
    <row r="75" spans="25:25">
      <c r="Y75" s="13"/>
    </row>
    <row r="76" spans="25:25">
      <c r="Y76" s="13"/>
    </row>
    <row r="77" spans="25:25">
      <c r="Y77" s="13"/>
    </row>
    <row r="78" spans="25:25">
      <c r="Y78" s="13"/>
    </row>
    <row r="79" spans="25:25">
      <c r="Y79" s="13"/>
    </row>
    <row r="80" spans="25:25">
      <c r="Y80" s="13"/>
    </row>
    <row r="81" spans="25:25">
      <c r="Y81" s="13"/>
    </row>
    <row r="82" spans="25:25">
      <c r="Y82" s="13"/>
    </row>
    <row r="83" spans="25:25">
      <c r="Y83" s="13"/>
    </row>
    <row r="84" spans="25:25">
      <c r="Y84" s="13"/>
    </row>
    <row r="85" spans="25:25">
      <c r="Y85" s="13"/>
    </row>
    <row r="86" spans="25:25">
      <c r="Y86" s="13"/>
    </row>
    <row r="87" spans="25:25">
      <c r="Y87" s="13"/>
    </row>
    <row r="88" spans="25:25">
      <c r="Y88" s="13"/>
    </row>
    <row r="89" spans="25:25">
      <c r="Y89" s="13"/>
    </row>
    <row r="90" spans="25:25">
      <c r="Y90" s="13"/>
    </row>
  </sheetData>
  <mergeCells count="21">
    <mergeCell ref="AB2:AB3"/>
    <mergeCell ref="A1:A3"/>
    <mergeCell ref="B1:S1"/>
    <mergeCell ref="B2:B3"/>
    <mergeCell ref="C2:E2"/>
    <mergeCell ref="F2:H2"/>
    <mergeCell ref="I2:I3"/>
    <mergeCell ref="J2:J3"/>
    <mergeCell ref="L2:L3"/>
    <mergeCell ref="M2:M3"/>
    <mergeCell ref="O2:O3"/>
    <mergeCell ref="R2:R3"/>
    <mergeCell ref="S2:S3"/>
    <mergeCell ref="K2:K3"/>
    <mergeCell ref="T1:T3"/>
    <mergeCell ref="Q2:Q3"/>
    <mergeCell ref="V1:AA1"/>
    <mergeCell ref="N2:N3"/>
    <mergeCell ref="W2:Z2"/>
    <mergeCell ref="P2:P3"/>
    <mergeCell ref="U1:U3"/>
  </mergeCells>
  <phoneticPr fontId="2"/>
  <pageMargins left="0.79000000000000015" right="0.79000000000000015" top="0.98" bottom="0.98" header="0.51" footer="0.51"/>
  <pageSetup paperSize="9"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JSCE</vt:lpstr>
      <vt:lpstr>survey</vt:lpstr>
    </vt:vector>
  </TitlesOfParts>
  <Company>秋田大学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智幸</dc:creator>
  <cp:lastModifiedBy>Nobuhito Mori</cp:lastModifiedBy>
  <cp:lastPrinted>2011-02-22T23:55:55Z</cp:lastPrinted>
  <dcterms:created xsi:type="dcterms:W3CDTF">2010-03-10T05:32:31Z</dcterms:created>
  <dcterms:modified xsi:type="dcterms:W3CDTF">2014-08-30T02:14:33Z</dcterms:modified>
</cp:coreProperties>
</file>