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snaka\Documents\Research\2018TC21\tide2018TC21\"/>
    </mc:Choice>
  </mc:AlternateContent>
  <bookViews>
    <workbookView xWindow="0" yWindow="0" windowWidth="18720" windowHeight="6240"/>
  </bookViews>
  <sheets>
    <sheet name="まとめ" sheetId="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5" i="6" l="1"/>
  <c r="R224" i="6"/>
  <c r="R223" i="6"/>
  <c r="R222" i="6"/>
  <c r="R221" i="6"/>
  <c r="R220" i="6"/>
  <c r="N212" i="6"/>
  <c r="R211" i="6"/>
  <c r="R210" i="6"/>
  <c r="R209" i="6"/>
  <c r="R208" i="6"/>
  <c r="R207" i="6"/>
  <c r="R206" i="6"/>
  <c r="R205" i="6"/>
  <c r="R204" i="6"/>
  <c r="R203" i="6"/>
  <c r="R202" i="6"/>
  <c r="R201" i="6"/>
  <c r="R199" i="6"/>
  <c r="R198" i="6"/>
  <c r="R197" i="6"/>
  <c r="R196" i="6"/>
  <c r="R195" i="6"/>
  <c r="R194" i="6"/>
  <c r="R193" i="6"/>
  <c r="N192" i="6"/>
  <c r="R191" i="6"/>
  <c r="R190" i="6"/>
  <c r="R189" i="6"/>
  <c r="R188" i="6"/>
  <c r="R187" i="6"/>
  <c r="R186" i="6"/>
  <c r="R185" i="6"/>
  <c r="R184" i="6"/>
  <c r="R183" i="6"/>
  <c r="R182" i="6"/>
  <c r="R181" i="6"/>
  <c r="R180" i="6"/>
  <c r="N179" i="6"/>
  <c r="R178" i="6"/>
  <c r="R177" i="6"/>
  <c r="R176" i="6"/>
  <c r="R175" i="6"/>
  <c r="R174" i="6"/>
  <c r="R173" i="6"/>
  <c r="R172" i="6"/>
  <c r="R171" i="6"/>
  <c r="N171" i="6"/>
  <c r="N170" i="6"/>
  <c r="N169" i="6"/>
  <c r="N168" i="6"/>
  <c r="N167" i="6"/>
  <c r="N166" i="6"/>
  <c r="N165" i="6"/>
  <c r="N164" i="6"/>
  <c r="N163" i="6"/>
  <c r="N162" i="6"/>
  <c r="N161" i="6"/>
  <c r="N160" i="6"/>
  <c r="N159" i="6"/>
  <c r="N158" i="6"/>
  <c r="N157" i="6"/>
  <c r="N100" i="6"/>
  <c r="N99" i="6"/>
  <c r="N98" i="6"/>
  <c r="R97" i="6"/>
  <c r="N97" i="6" s="1"/>
  <c r="N96" i="6"/>
  <c r="N92" i="6"/>
  <c r="N91" i="6"/>
  <c r="N90" i="6"/>
  <c r="N89" i="6"/>
  <c r="N88" i="6"/>
  <c r="N84" i="6"/>
  <c r="N83" i="6"/>
  <c r="N82" i="6"/>
  <c r="N81" i="6"/>
  <c r="N80" i="6"/>
  <c r="N79" i="6"/>
  <c r="N78" i="6"/>
  <c r="N77" i="6"/>
  <c r="N76" i="6"/>
  <c r="N75" i="6"/>
  <c r="N74" i="6"/>
  <c r="N73" i="6"/>
  <c r="N72" i="6"/>
  <c r="N71" i="6"/>
  <c r="N70" i="6"/>
  <c r="N69" i="6"/>
  <c r="N65" i="6"/>
  <c r="N64" i="6"/>
  <c r="N63" i="6"/>
  <c r="N62" i="6"/>
</calcChain>
</file>

<file path=xl/comments1.xml><?xml version="1.0" encoding="utf-8"?>
<comments xmlns="http://schemas.openxmlformats.org/spreadsheetml/2006/main">
  <authors>
    <author>中條壮大</author>
  </authors>
  <commentList>
    <comment ref="Z3" authorId="0" shapeId="0">
      <text>
        <r>
          <rPr>
            <b/>
            <sz val="9"/>
            <color indexed="81"/>
            <rFont val="MS P ゴシック"/>
            <family val="3"/>
            <charset val="128"/>
          </rPr>
          <t>中條壮大:</t>
        </r>
        <r>
          <rPr>
            <sz val="9"/>
            <color indexed="81"/>
            <rFont val="MS P ゴシック"/>
            <family val="3"/>
            <charset val="128"/>
          </rPr>
          <t xml:space="preserve">
潮位補正の要不要判別のためのフラグ</t>
        </r>
      </text>
    </comment>
  </commentList>
</comments>
</file>

<file path=xl/sharedStrings.xml><?xml version="1.0" encoding="utf-8"?>
<sst xmlns="http://schemas.openxmlformats.org/spreadsheetml/2006/main" count="2506" uniqueCount="786">
  <si>
    <t>ID</t>
    <phoneticPr fontId="3"/>
  </si>
  <si>
    <t>Survey data</t>
    <phoneticPr fontId="3"/>
  </si>
  <si>
    <t>Group name</t>
    <phoneticPr fontId="3"/>
  </si>
  <si>
    <t>Comments</t>
    <phoneticPr fontId="5"/>
  </si>
  <si>
    <t>Water Area</t>
    <phoneticPr fontId="3"/>
  </si>
  <si>
    <t>Location</t>
    <phoneticPr fontId="3"/>
  </si>
  <si>
    <t>latitude</t>
    <phoneticPr fontId="3"/>
  </si>
  <si>
    <t>longitude</t>
    <phoneticPr fontId="3"/>
  </si>
  <si>
    <t>time</t>
    <phoneticPr fontId="3"/>
  </si>
  <si>
    <t>Measured height from sea level [m]</t>
    <phoneticPr fontId="3"/>
  </si>
  <si>
    <t>(Optional) Measured height from the ground [m]</t>
    <phoneticPr fontId="3"/>
  </si>
  <si>
    <t>(Optionnal) Wave height [m]</t>
    <phoneticPr fontId="3"/>
  </si>
  <si>
    <t>Type of data</t>
    <phoneticPr fontId="3"/>
  </si>
  <si>
    <t>(Optional) Terrain elevation [m]</t>
    <phoneticPr fontId="3"/>
  </si>
  <si>
    <t>(Optional) Distance from shoreline</t>
    <phoneticPr fontId="3"/>
  </si>
  <si>
    <t>Target</t>
    <phoneticPr fontId="3"/>
  </si>
  <si>
    <t>Reason</t>
    <phoneticPr fontId="3"/>
  </si>
  <si>
    <t>Reliability*2</t>
    <phoneticPr fontId="3"/>
  </si>
  <si>
    <t>1-saltwater/2-freshwater</t>
    <phoneticPr fontId="3"/>
  </si>
  <si>
    <t>deg</t>
    <phoneticPr fontId="3"/>
  </si>
  <si>
    <t>min</t>
    <phoneticPr fontId="3"/>
  </si>
  <si>
    <t>sec</t>
    <phoneticPr fontId="3"/>
  </si>
  <si>
    <t>淀川大橋右岸</t>
  </si>
  <si>
    <t>I</t>
  </si>
  <si>
    <t>High water mark of river wall</t>
  </si>
  <si>
    <t>C</t>
  </si>
  <si>
    <t>KU-DPRI</t>
  </si>
  <si>
    <t>天端高から-2.05mまで浸水痕跡(標高はDEMから5.1-2.05)</t>
  </si>
  <si>
    <t>尼崎市立魚つり公園</t>
  </si>
  <si>
    <t>V</t>
  </si>
  <si>
    <t>Fence</t>
  </si>
  <si>
    <t>護岸天端から-0.10mの高さのフェンスを越流　水面から天端までは4.80m以上，5mスタッフで計測不能 (4.80-0.10)</t>
  </si>
  <si>
    <t>大阪南港野鳥園</t>
  </si>
  <si>
    <t>Wall of house</t>
  </si>
  <si>
    <t>変電施設の壁の損傷 波の影響含む</t>
  </si>
  <si>
    <t>大阪ごみ処理場</t>
  </si>
  <si>
    <t>Grass ground</t>
  </si>
  <si>
    <t>A</t>
  </si>
  <si>
    <t>芝生の斜面についた浸水痕</t>
  </si>
  <si>
    <t>舞洲運動広場球技場駐車場</t>
  </si>
  <si>
    <t>Drifting woods</t>
  </si>
  <si>
    <t>流木の遡上限界　波の影響</t>
  </si>
  <si>
    <t>大阪北港ヨットハーバー</t>
  </si>
  <si>
    <t>Drifting things</t>
  </si>
  <si>
    <t>漂流物の遡上限界　草　ゴミ　木</t>
  </si>
  <si>
    <t>芦屋浜ベランダ</t>
  </si>
  <si>
    <t>Mound</t>
  </si>
  <si>
    <t>盛り土の上の越流 盛り土のトップの位置を計測</t>
  </si>
  <si>
    <t>芦屋浜ベランダ遡上限界</t>
  </si>
  <si>
    <t>R</t>
  </si>
  <si>
    <t>漂流物の遡上限界　距離はgoogle earth上から(標高はDEMから)</t>
  </si>
  <si>
    <t>芦屋マリーナ</t>
  </si>
  <si>
    <t>Hering from witness</t>
  </si>
  <si>
    <t>スタッフのみで計測　証言の股聞き</t>
  </si>
  <si>
    <t>りんくう南浜海水浴場南側</t>
  </si>
  <si>
    <t>Sea weed</t>
  </si>
  <si>
    <t>海藻の遡上限界　非常に均一</t>
  </si>
  <si>
    <t>りんくう南浜海水浴場北側</t>
  </si>
  <si>
    <t>流木(細かい木)の遡上限界　均一</t>
  </si>
  <si>
    <t>りんくうポート南</t>
  </si>
  <si>
    <t>海藻や流木の遡上限界　均一</t>
  </si>
  <si>
    <t>りんくう公園・中海</t>
  </si>
  <si>
    <t>漂流物の遡上限界　均一，内海内なので波浪の影響は少ない</t>
  </si>
  <si>
    <t>泉佐野漁港</t>
  </si>
  <si>
    <t>スタッフでの計測　漁師さんのrunupの写真あり</t>
  </si>
  <si>
    <t>南港南・大阪水産運輸株式会社事務所</t>
  </si>
  <si>
    <t>High water mark in a house</t>
  </si>
  <si>
    <t>防潮堤内側建物内の浸水痕（動画あり）</t>
  </si>
  <si>
    <t>南港南・大阪水産運輸株式会社 防潮扉</t>
  </si>
  <si>
    <t>Overtop of tide gate</t>
  </si>
  <si>
    <t>防潮扉の越流・防潮堤高さ</t>
  </si>
  <si>
    <t>大阪南港南・南側</t>
  </si>
  <si>
    <t>Edge of runnup</t>
  </si>
  <si>
    <t>南側からの遡上限界</t>
  </si>
  <si>
    <t>尼ロック付近</t>
  </si>
  <si>
    <t>フェンスに均質な枝や草の線（標高はDEM）</t>
  </si>
  <si>
    <t>六甲アイランド交番</t>
  </si>
  <si>
    <t>警察の証言（標高はDEM）</t>
  </si>
  <si>
    <t>尼崎市船出 中古車置場</t>
  </si>
  <si>
    <t>中古車置場と尼崎のびのび公園間のフェンスに枝や草の線　スタッフで計測</t>
  </si>
  <si>
    <t>Rokko Island, Kobe city, Hyogo pref.</t>
    <phoneticPr fontId="3"/>
  </si>
  <si>
    <t>Pillar in a shop</t>
    <phoneticPr fontId="3"/>
  </si>
  <si>
    <t>Water mark</t>
    <phoneticPr fontId="3"/>
  </si>
  <si>
    <t>C</t>
    <phoneticPr fontId="3"/>
  </si>
  <si>
    <t>PARI</t>
    <phoneticPr fontId="3"/>
  </si>
  <si>
    <t>Inundation depth was measured
Use GSI 5m DEM
Distance from shoreline was measured by a map</t>
    <phoneticPr fontId="3"/>
  </si>
  <si>
    <t>-</t>
  </si>
  <si>
    <t>Wall in a toilet</t>
    <phoneticPr fontId="3"/>
  </si>
  <si>
    <t>-</t>
    <phoneticPr fontId="3"/>
  </si>
  <si>
    <t>Side of a refrigerator in a shop</t>
    <phoneticPr fontId="3"/>
  </si>
  <si>
    <t>A</t>
    <phoneticPr fontId="3"/>
  </si>
  <si>
    <t>Distance from shoreline was measured by a map</t>
    <phoneticPr fontId="3"/>
  </si>
  <si>
    <t>Koushien beach, Nishinomiya city, Hyogo pref.</t>
    <phoneticPr fontId="3"/>
  </si>
  <si>
    <t>Plant debris on a fence</t>
    <phoneticPr fontId="3"/>
  </si>
  <si>
    <t>Inundation depth was measured
Use GSI 5m DEM
Distance from shoreline was measured by a map
Length between upper-lower bound of a fence net is 14cm</t>
    <phoneticPr fontId="3"/>
  </si>
  <si>
    <t>Omaehama park, Nishinomiya city, Hyogo pref.</t>
    <phoneticPr fontId="3"/>
  </si>
  <si>
    <t>V</t>
    <phoneticPr fontId="3"/>
  </si>
  <si>
    <t>Plant debris deposed on a stair-step</t>
    <phoneticPr fontId="3"/>
  </si>
  <si>
    <t>Debris</t>
    <phoneticPr fontId="3"/>
  </si>
  <si>
    <t>Nagisa park, Kobe city, Hyogo pref.</t>
    <phoneticPr fontId="3"/>
  </si>
  <si>
    <t>Plant debris on a wall</t>
    <phoneticPr fontId="3"/>
  </si>
  <si>
    <t>B</t>
  </si>
  <si>
    <t>鳴尾浜西防潮堤外</t>
    <rPh sb="0" eb="2">
      <t>ナルオ</t>
    </rPh>
    <rPh sb="2" eb="3">
      <t>ハマ</t>
    </rPh>
    <rPh sb="3" eb="4">
      <t>ニシ</t>
    </rPh>
    <rPh sb="4" eb="7">
      <t>ボウチョウテイ</t>
    </rPh>
    <rPh sb="7" eb="8">
      <t>ガイ</t>
    </rPh>
    <phoneticPr fontId="3"/>
  </si>
  <si>
    <t>Fence</t>
    <phoneticPr fontId="3"/>
  </si>
  <si>
    <t>OU and Toyo</t>
    <phoneticPr fontId="3"/>
  </si>
  <si>
    <t>防潮堤外のフェンスのゴミ．標高は水準測量基準点（OP4.049m)</t>
    <rPh sb="0" eb="3">
      <t>ボウチョウテイ</t>
    </rPh>
    <rPh sb="3" eb="4">
      <t>ガイ</t>
    </rPh>
    <rPh sb="13" eb="15">
      <t>ヒョウコウ</t>
    </rPh>
    <rPh sb="16" eb="18">
      <t>スイジュン</t>
    </rPh>
    <rPh sb="18" eb="20">
      <t>ソクリョウ</t>
    </rPh>
    <rPh sb="20" eb="23">
      <t>キジュンテン</t>
    </rPh>
    <phoneticPr fontId="3"/>
  </si>
  <si>
    <t>鳴尾浜西トマック建物内</t>
    <rPh sb="0" eb="2">
      <t>ナルオ</t>
    </rPh>
    <rPh sb="2" eb="3">
      <t>ハマ</t>
    </rPh>
    <rPh sb="3" eb="4">
      <t>ニシ</t>
    </rPh>
    <rPh sb="8" eb="10">
      <t>タテモノ</t>
    </rPh>
    <rPh sb="10" eb="11">
      <t>ナイ</t>
    </rPh>
    <phoneticPr fontId="3"/>
  </si>
  <si>
    <t>I</t>
    <phoneticPr fontId="3"/>
  </si>
  <si>
    <t>High water mark in a house</t>
    <phoneticPr fontId="3"/>
  </si>
  <si>
    <t>防潮堤外建物内の痕跡線.標高は水準測量基準点（OP4.049m)</t>
    <rPh sb="0" eb="3">
      <t>ボウチョウテイ</t>
    </rPh>
    <rPh sb="3" eb="4">
      <t>ガイ</t>
    </rPh>
    <rPh sb="4" eb="6">
      <t>タテモノ</t>
    </rPh>
    <rPh sb="6" eb="7">
      <t>ナイ</t>
    </rPh>
    <rPh sb="8" eb="10">
      <t>コンセキ</t>
    </rPh>
    <rPh sb="10" eb="11">
      <t>セン</t>
    </rPh>
    <phoneticPr fontId="3"/>
  </si>
  <si>
    <t>鳴尾浜西防潮堤</t>
    <rPh sb="0" eb="2">
      <t>ナルオ</t>
    </rPh>
    <rPh sb="2" eb="3">
      <t>ハマ</t>
    </rPh>
    <rPh sb="3" eb="4">
      <t>ニシ</t>
    </rPh>
    <rPh sb="4" eb="7">
      <t>ボウチョウテイ</t>
    </rPh>
    <phoneticPr fontId="3"/>
  </si>
  <si>
    <t>Overtop of tide gate</t>
    <phoneticPr fontId="3"/>
  </si>
  <si>
    <t>防潮堤越波確認・防潮堤高さ．標高は水準測量基準点（OP4.049m)</t>
    <rPh sb="0" eb="3">
      <t>ボウチョウテイ</t>
    </rPh>
    <rPh sb="3" eb="5">
      <t>エッパ</t>
    </rPh>
    <rPh sb="5" eb="7">
      <t>カクニン</t>
    </rPh>
    <rPh sb="8" eb="11">
      <t>ボウチョウテイ</t>
    </rPh>
    <rPh sb="11" eb="12">
      <t>タカ</t>
    </rPh>
    <phoneticPr fontId="3"/>
  </si>
  <si>
    <t>甲子園浜海浜公園管理事務所</t>
    <rPh sb="0" eb="3">
      <t>コウシエン</t>
    </rPh>
    <rPh sb="3" eb="4">
      <t>ハマ</t>
    </rPh>
    <rPh sb="4" eb="6">
      <t>カイヒン</t>
    </rPh>
    <rPh sb="6" eb="8">
      <t>コウエン</t>
    </rPh>
    <rPh sb="8" eb="10">
      <t>カンリ</t>
    </rPh>
    <rPh sb="10" eb="12">
      <t>ジム</t>
    </rPh>
    <rPh sb="12" eb="13">
      <t>ショ</t>
    </rPh>
    <phoneticPr fontId="3"/>
  </si>
  <si>
    <t>Grass ground</t>
    <phoneticPr fontId="3"/>
  </si>
  <si>
    <t>管理事務所の方の写真より植え込み高さを計測</t>
    <rPh sb="0" eb="2">
      <t>カンリ</t>
    </rPh>
    <rPh sb="2" eb="4">
      <t>ジム</t>
    </rPh>
    <rPh sb="4" eb="5">
      <t>ショ</t>
    </rPh>
    <rPh sb="6" eb="7">
      <t>カタ</t>
    </rPh>
    <rPh sb="8" eb="10">
      <t>シャシン</t>
    </rPh>
    <rPh sb="12" eb="13">
      <t>ウ</t>
    </rPh>
    <rPh sb="14" eb="15">
      <t>コ</t>
    </rPh>
    <rPh sb="16" eb="17">
      <t>タカ</t>
    </rPh>
    <rPh sb="19" eb="21">
      <t>ケイソク</t>
    </rPh>
    <phoneticPr fontId="3"/>
  </si>
  <si>
    <t>甲子園浜東阪神高速橋脚横</t>
    <rPh sb="0" eb="3">
      <t>コウシエン</t>
    </rPh>
    <rPh sb="3" eb="4">
      <t>ハマ</t>
    </rPh>
    <rPh sb="4" eb="5">
      <t>ヒガシ</t>
    </rPh>
    <rPh sb="5" eb="7">
      <t>ハンシン</t>
    </rPh>
    <rPh sb="7" eb="9">
      <t>コウソク</t>
    </rPh>
    <rPh sb="9" eb="11">
      <t>キョウキャク</t>
    </rPh>
    <rPh sb="11" eb="12">
      <t>ヨコ</t>
    </rPh>
    <phoneticPr fontId="3"/>
  </si>
  <si>
    <t>Ground</t>
    <phoneticPr fontId="3"/>
  </si>
  <si>
    <t>フェンスの破損から流入地点と思われる地点を計測</t>
    <rPh sb="5" eb="7">
      <t>ハソン</t>
    </rPh>
    <rPh sb="9" eb="11">
      <t>リュウニュウ</t>
    </rPh>
    <rPh sb="11" eb="13">
      <t>チテン</t>
    </rPh>
    <rPh sb="14" eb="15">
      <t>オモ</t>
    </rPh>
    <rPh sb="18" eb="20">
      <t>チテン</t>
    </rPh>
    <rPh sb="21" eb="23">
      <t>ケイソク</t>
    </rPh>
    <phoneticPr fontId="3"/>
  </si>
  <si>
    <t>甲子園浜ゴルフ場横のフェンス</t>
    <rPh sb="0" eb="3">
      <t>コウシエン</t>
    </rPh>
    <rPh sb="3" eb="4">
      <t>ハマ</t>
    </rPh>
    <rPh sb="7" eb="8">
      <t>ジョウ</t>
    </rPh>
    <rPh sb="8" eb="9">
      <t>ヨコ</t>
    </rPh>
    <phoneticPr fontId="3"/>
  </si>
  <si>
    <t>フェンスに均質な枝や草の線</t>
  </si>
  <si>
    <t>鳴尾浜物流センター防潮堤背後のフェンス</t>
    <rPh sb="0" eb="2">
      <t>ナルオ</t>
    </rPh>
    <rPh sb="2" eb="3">
      <t>ハマ</t>
    </rPh>
    <rPh sb="3" eb="5">
      <t>ブツリュウ</t>
    </rPh>
    <rPh sb="9" eb="12">
      <t>ボウチョウテイ</t>
    </rPh>
    <rPh sb="12" eb="14">
      <t>ハイゴ</t>
    </rPh>
    <phoneticPr fontId="3"/>
  </si>
  <si>
    <t>フェンスにゴミ付着．標高はDEM3.1m</t>
    <rPh sb="7" eb="9">
      <t>フチャク</t>
    </rPh>
    <rPh sb="10" eb="12">
      <t>ヒョウコウ</t>
    </rPh>
    <phoneticPr fontId="3"/>
  </si>
  <si>
    <t>鳴尾浜物流センター建物北側のフェンス</t>
    <rPh sb="0" eb="2">
      <t>ナルオ</t>
    </rPh>
    <rPh sb="2" eb="3">
      <t>ハマ</t>
    </rPh>
    <rPh sb="3" eb="5">
      <t>ブツリュウ</t>
    </rPh>
    <rPh sb="9" eb="11">
      <t>タテモノ</t>
    </rPh>
    <rPh sb="11" eb="12">
      <t>キタ</t>
    </rPh>
    <rPh sb="12" eb="13">
      <t>ガワ</t>
    </rPh>
    <phoneticPr fontId="3"/>
  </si>
  <si>
    <t>フェンスにゴミ付着．標高はDEM2.8m</t>
    <rPh sb="7" eb="9">
      <t>フチャク</t>
    </rPh>
    <rPh sb="10" eb="12">
      <t>ヒョウコウ</t>
    </rPh>
    <phoneticPr fontId="3"/>
  </si>
  <si>
    <t>鳴尾浜物流センター建物横室外機</t>
    <rPh sb="0" eb="2">
      <t>ナルオ</t>
    </rPh>
    <rPh sb="2" eb="3">
      <t>ハマ</t>
    </rPh>
    <rPh sb="3" eb="5">
      <t>ブツリュウ</t>
    </rPh>
    <rPh sb="9" eb="11">
      <t>タテモノ</t>
    </rPh>
    <rPh sb="11" eb="12">
      <t>ヨコ</t>
    </rPh>
    <rPh sb="12" eb="15">
      <t>シツガイキ</t>
    </rPh>
    <phoneticPr fontId="3"/>
  </si>
  <si>
    <t>Outdoor unit of air conditioner</t>
    <phoneticPr fontId="3"/>
  </si>
  <si>
    <t>室外機浸水の証言あり．標高はDEM2.8m</t>
    <rPh sb="0" eb="3">
      <t>シツガイキ</t>
    </rPh>
    <rPh sb="3" eb="5">
      <t>シンスイ</t>
    </rPh>
    <rPh sb="6" eb="8">
      <t>ショウゲン</t>
    </rPh>
    <rPh sb="11" eb="13">
      <t>ヒョウコウ</t>
    </rPh>
    <phoneticPr fontId="3"/>
  </si>
  <si>
    <t>リゾ鳴尾浜</t>
    <rPh sb="2" eb="4">
      <t>ナルオ</t>
    </rPh>
    <rPh sb="4" eb="5">
      <t>ハマ</t>
    </rPh>
    <phoneticPr fontId="3"/>
  </si>
  <si>
    <t>pool</t>
    <phoneticPr fontId="3"/>
  </si>
  <si>
    <t>プールは海水につかっていた証言より．標高はDEM1.9m</t>
    <rPh sb="4" eb="6">
      <t>カイスイ</t>
    </rPh>
    <rPh sb="13" eb="15">
      <t>ショウゲン</t>
    </rPh>
    <rPh sb="18" eb="20">
      <t>ヒョウコウ</t>
    </rPh>
    <phoneticPr fontId="3"/>
  </si>
  <si>
    <t>鳴尾浜南東（武庫川河口周辺）</t>
    <rPh sb="0" eb="2">
      <t>ナルオ</t>
    </rPh>
    <rPh sb="2" eb="3">
      <t>ハマ</t>
    </rPh>
    <rPh sb="3" eb="5">
      <t>ナントウ</t>
    </rPh>
    <rPh sb="6" eb="9">
      <t>ムコガワ</t>
    </rPh>
    <rPh sb="9" eb="11">
      <t>カコウ</t>
    </rPh>
    <rPh sb="11" eb="13">
      <t>シュウヘン</t>
    </rPh>
    <phoneticPr fontId="3"/>
  </si>
  <si>
    <t>フェンスにゴミ付着．標高はDEM2.7m</t>
    <rPh sb="7" eb="9">
      <t>フチャク</t>
    </rPh>
    <rPh sb="10" eb="12">
      <t>ヒョウコウ</t>
    </rPh>
    <phoneticPr fontId="3"/>
  </si>
  <si>
    <t>浜甲子園　ツクイデイサービス</t>
    <rPh sb="0" eb="1">
      <t>ハマ</t>
    </rPh>
    <rPh sb="1" eb="4">
      <t>コウシエン</t>
    </rPh>
    <phoneticPr fontId="3"/>
  </si>
  <si>
    <t>職員の証言（標高はDEM-0.1m)</t>
    <rPh sb="0" eb="2">
      <t>ショクイン</t>
    </rPh>
    <rPh sb="3" eb="5">
      <t>ショウゲン</t>
    </rPh>
    <rPh sb="6" eb="8">
      <t>ヒョウコウ</t>
    </rPh>
    <phoneticPr fontId="3"/>
  </si>
  <si>
    <t>今津川（新川ポンプ場南西）</t>
    <rPh sb="0" eb="2">
      <t>イマヅ</t>
    </rPh>
    <rPh sb="2" eb="3">
      <t>カワ</t>
    </rPh>
    <rPh sb="4" eb="6">
      <t>シンカワ</t>
    </rPh>
    <rPh sb="9" eb="10">
      <t>ジョウ</t>
    </rPh>
    <rPh sb="10" eb="12">
      <t>ナンセイ</t>
    </rPh>
    <phoneticPr fontId="3"/>
  </si>
  <si>
    <t>浸水画像から計測（標高はDEM2.1m)</t>
    <rPh sb="0" eb="2">
      <t>シンスイ</t>
    </rPh>
    <rPh sb="2" eb="4">
      <t>ガゾウ</t>
    </rPh>
    <rPh sb="6" eb="8">
      <t>ケイソク</t>
    </rPh>
    <rPh sb="9" eb="11">
      <t>ヒョウコウ</t>
    </rPh>
    <phoneticPr fontId="3"/>
  </si>
  <si>
    <t>西宮浜　神戸マリーナ</t>
    <rPh sb="0" eb="2">
      <t>ニシノミヤ</t>
    </rPh>
    <rPh sb="2" eb="3">
      <t>ハマ</t>
    </rPh>
    <rPh sb="4" eb="6">
      <t>コウベ</t>
    </rPh>
    <phoneticPr fontId="3"/>
  </si>
  <si>
    <t>P</t>
    <phoneticPr fontId="3"/>
  </si>
  <si>
    <t>Steel pile</t>
    <phoneticPr fontId="3"/>
  </si>
  <si>
    <t>桟橋鋼管上の痕跡あと．証言より．（標高はDEM2.8m)</t>
    <rPh sb="0" eb="2">
      <t>サンバシ</t>
    </rPh>
    <rPh sb="2" eb="4">
      <t>コウカン</t>
    </rPh>
    <rPh sb="4" eb="5">
      <t>ジョウ</t>
    </rPh>
    <rPh sb="6" eb="8">
      <t>コンセキ</t>
    </rPh>
    <rPh sb="11" eb="13">
      <t>ショウゲン</t>
    </rPh>
    <rPh sb="17" eb="19">
      <t>ヒョウコウ</t>
    </rPh>
    <phoneticPr fontId="3"/>
  </si>
  <si>
    <t>Higashi-Kawasaki-cho 5-chome (Minato Elementary School)</t>
  </si>
  <si>
    <t>white steel fence in front of gate</t>
  </si>
  <si>
    <t>flood from image</t>
  </si>
  <si>
    <t>B</t>
    <phoneticPr fontId="3"/>
  </si>
  <si>
    <t>Waseda University,Shibayama-lab</t>
    <phoneticPr fontId="3"/>
  </si>
  <si>
    <t>防潮ゲートの海側で計測。Web上に上がっている画像を元に浸水深を計測した。浸水高はDEM（1.51m）から計算した。</t>
    <rPh sb="6" eb="8">
      <t>ウミガワ</t>
    </rPh>
    <rPh sb="9" eb="11">
      <t>ケイソク</t>
    </rPh>
    <rPh sb="15" eb="16">
      <t>ジョウ</t>
    </rPh>
    <rPh sb="17" eb="18">
      <t>ア</t>
    </rPh>
    <rPh sb="23" eb="25">
      <t>ガゾウ</t>
    </rPh>
    <rPh sb="26" eb="27">
      <t>モト</t>
    </rPh>
    <rPh sb="28" eb="30">
      <t>シンスイ</t>
    </rPh>
    <rPh sb="30" eb="31">
      <t>フカ</t>
    </rPh>
    <rPh sb="32" eb="34">
      <t>ケイソク</t>
    </rPh>
    <rPh sb="37" eb="39">
      <t>シンスイ</t>
    </rPh>
    <rPh sb="39" eb="40">
      <t>ダカ</t>
    </rPh>
    <rPh sb="53" eb="55">
      <t>ケイサン</t>
    </rPh>
    <phoneticPr fontId="3"/>
  </si>
  <si>
    <t>glass window at store behind gate</t>
  </si>
  <si>
    <t>water mark</t>
  </si>
  <si>
    <t>防潮ゲートの陸側で計測。明確な痕跡。目撃情報などから判断すると，陸側の浸水は内水氾濫による可能性が高い。浸水高はDEM（1.51m）から計算した。</t>
    <rPh sb="6" eb="8">
      <t>リクガワ</t>
    </rPh>
    <rPh sb="9" eb="11">
      <t>ケイソク</t>
    </rPh>
    <rPh sb="12" eb="14">
      <t>メイカク</t>
    </rPh>
    <rPh sb="15" eb="17">
      <t>コンセキ</t>
    </rPh>
    <rPh sb="18" eb="20">
      <t>モクゲキ</t>
    </rPh>
    <rPh sb="20" eb="22">
      <t>ジョウホウ</t>
    </rPh>
    <rPh sb="26" eb="28">
      <t>ハンダン</t>
    </rPh>
    <rPh sb="32" eb="34">
      <t>リクガワ</t>
    </rPh>
    <rPh sb="35" eb="37">
      <t>シンスイ</t>
    </rPh>
    <rPh sb="38" eb="42">
      <t>ナイスイハンラン</t>
    </rPh>
    <rPh sb="45" eb="48">
      <t>カノウセイ</t>
    </rPh>
    <rPh sb="49" eb="50">
      <t>タカ</t>
    </rPh>
    <phoneticPr fontId="3"/>
  </si>
  <si>
    <t>wall at house behind barrier</t>
  </si>
  <si>
    <t>防潮ゲートの陸側で計測。明確な痕跡。目撃情報などから判断すると，陸側の浸水は内水氾濫による可能性が高い。浸水高はDEM（2.11m）から計算した。</t>
    <rPh sb="6" eb="8">
      <t>リクガワ</t>
    </rPh>
    <rPh sb="9" eb="11">
      <t>ケイソク</t>
    </rPh>
    <rPh sb="12" eb="14">
      <t>メイカク</t>
    </rPh>
    <rPh sb="15" eb="17">
      <t>コンセキ</t>
    </rPh>
    <rPh sb="18" eb="20">
      <t>モクゲキ</t>
    </rPh>
    <rPh sb="20" eb="22">
      <t>ジョウホウ</t>
    </rPh>
    <rPh sb="26" eb="28">
      <t>ハンダン</t>
    </rPh>
    <rPh sb="32" eb="34">
      <t>リクガワ</t>
    </rPh>
    <rPh sb="35" eb="37">
      <t>シンスイ</t>
    </rPh>
    <rPh sb="38" eb="42">
      <t>ナイスイハンラン</t>
    </rPh>
    <rPh sb="45" eb="48">
      <t>カノウセイ</t>
    </rPh>
    <rPh sb="49" eb="50">
      <t>タカ</t>
    </rPh>
    <phoneticPr fontId="3"/>
  </si>
  <si>
    <t>Mikageishi-cho 1-chome</t>
  </si>
  <si>
    <t>wall at house</t>
  </si>
  <si>
    <t>建物の壁に残っていた痕跡高から計測。川から水が来て，すぐに引いていったとの目撃情報があった。内水氾濫の可能性が高い。浸水高はDEM（2.23m）から計算した。</t>
    <rPh sb="0" eb="2">
      <t>タテモノ</t>
    </rPh>
    <rPh sb="3" eb="4">
      <t>カベ</t>
    </rPh>
    <rPh sb="5" eb="6">
      <t>ノコ</t>
    </rPh>
    <rPh sb="10" eb="12">
      <t>コンセキ</t>
    </rPh>
    <rPh sb="12" eb="13">
      <t>タカ</t>
    </rPh>
    <rPh sb="15" eb="17">
      <t>ケイソク</t>
    </rPh>
    <rPh sb="18" eb="19">
      <t>カワ</t>
    </rPh>
    <rPh sb="21" eb="22">
      <t>ミズ</t>
    </rPh>
    <rPh sb="23" eb="24">
      <t>キ</t>
    </rPh>
    <rPh sb="29" eb="30">
      <t>ヒ</t>
    </rPh>
    <rPh sb="37" eb="39">
      <t>モクゲキ</t>
    </rPh>
    <rPh sb="39" eb="41">
      <t>ジョウホウ</t>
    </rPh>
    <rPh sb="46" eb="48">
      <t>ナイスイ</t>
    </rPh>
    <rPh sb="48" eb="50">
      <t>ハンラン</t>
    </rPh>
    <rPh sb="51" eb="54">
      <t>カノウセイ</t>
    </rPh>
    <rPh sb="55" eb="56">
      <t>タカ</t>
    </rPh>
    <rPh sb="58" eb="60">
      <t>シンスイ</t>
    </rPh>
    <rPh sb="60" eb="61">
      <t>タカ</t>
    </rPh>
    <rPh sb="74" eb="76">
      <t>ケイサン</t>
    </rPh>
    <phoneticPr fontId="3"/>
  </si>
  <si>
    <t>Suzukaze-cho (Ashiya-shi Residential Area)</t>
  </si>
  <si>
    <t>metering device</t>
  </si>
  <si>
    <t>壁に残っていた痕跡を計測。防潮堤の高さは5.2mとの情報あり。堤防を乗り越えて宅地内が浸水していた。
堤防周辺の歩道では路面がはがれ，洗掘していた。周囲では，散らばった砂の回収作業が進められていた。</t>
    <rPh sb="0" eb="1">
      <t>カベ</t>
    </rPh>
    <rPh sb="2" eb="3">
      <t>ノコ</t>
    </rPh>
    <rPh sb="7" eb="9">
      <t>コンセキ</t>
    </rPh>
    <rPh sb="10" eb="12">
      <t>ケイソク</t>
    </rPh>
    <rPh sb="13" eb="16">
      <t>ボウチョウテイ</t>
    </rPh>
    <rPh sb="17" eb="18">
      <t>タカ</t>
    </rPh>
    <rPh sb="26" eb="28">
      <t>ジョウホウ</t>
    </rPh>
    <rPh sb="31" eb="33">
      <t>テイボウ</t>
    </rPh>
    <rPh sb="34" eb="35">
      <t>ノ</t>
    </rPh>
    <rPh sb="36" eb="37">
      <t>コ</t>
    </rPh>
    <rPh sb="39" eb="42">
      <t>タクチナイ</t>
    </rPh>
    <rPh sb="43" eb="45">
      <t>シンスイ</t>
    </rPh>
    <rPh sb="51" eb="53">
      <t>テイボウ</t>
    </rPh>
    <rPh sb="53" eb="55">
      <t>シュウヘン</t>
    </rPh>
    <rPh sb="56" eb="58">
      <t>ホドウ</t>
    </rPh>
    <rPh sb="60" eb="62">
      <t>ロメン</t>
    </rPh>
    <rPh sb="67" eb="69">
      <t>センクツ</t>
    </rPh>
    <rPh sb="74" eb="76">
      <t>シュウイ</t>
    </rPh>
    <rPh sb="79" eb="80">
      <t>チ</t>
    </rPh>
    <rPh sb="84" eb="85">
      <t>スナ</t>
    </rPh>
    <rPh sb="86" eb="88">
      <t>カイシュウ</t>
    </rPh>
    <rPh sb="88" eb="90">
      <t>サギョウ</t>
    </rPh>
    <rPh sb="91" eb="92">
      <t>スス</t>
    </rPh>
    <phoneticPr fontId="3"/>
  </si>
  <si>
    <t>steel barrier with green mesh</t>
  </si>
  <si>
    <t>debris</t>
  </si>
  <si>
    <t>ネットに引っかかっていた木片の高さから計測。</t>
    <rPh sb="4" eb="5">
      <t>ヒ</t>
    </rPh>
    <rPh sb="12" eb="14">
      <t>モクヘン</t>
    </rPh>
    <rPh sb="15" eb="16">
      <t>タカ</t>
    </rPh>
    <rPh sb="19" eb="21">
      <t>ケイソク</t>
    </rPh>
    <phoneticPr fontId="3"/>
  </si>
  <si>
    <t>fence at house</t>
  </si>
  <si>
    <t>壁の痕跡から計測</t>
    <rPh sb="0" eb="1">
      <t>カベ</t>
    </rPh>
    <rPh sb="2" eb="4">
      <t>コンセキ</t>
    </rPh>
    <rPh sb="6" eb="8">
      <t>ケイソク</t>
    </rPh>
    <phoneticPr fontId="3"/>
  </si>
  <si>
    <t>Fukaehama-cho (Hyogo Kenritsu Higashinada High School)</t>
  </si>
  <si>
    <t>red gate of school</t>
  </si>
  <si>
    <t>高校のゲートに残っていた痕跡から計測した。港湾地域のため海に近づけず，浸水高はDEM(2.63m)から計算した。
周囲には木の枝などの漂流物が散乱。周囲の漂流物は風により運ばれた可能性もある。</t>
    <rPh sb="0" eb="2">
      <t>コウコウ</t>
    </rPh>
    <rPh sb="7" eb="8">
      <t>ノコ</t>
    </rPh>
    <rPh sb="12" eb="14">
      <t>コンセキ</t>
    </rPh>
    <rPh sb="16" eb="18">
      <t>ケイソク</t>
    </rPh>
    <rPh sb="21" eb="23">
      <t>コウワン</t>
    </rPh>
    <rPh sb="23" eb="25">
      <t>チイキ</t>
    </rPh>
    <rPh sb="28" eb="29">
      <t>ウミ</t>
    </rPh>
    <rPh sb="30" eb="31">
      <t>チカ</t>
    </rPh>
    <rPh sb="57" eb="59">
      <t>シュウイ</t>
    </rPh>
    <rPh sb="61" eb="62">
      <t>キ</t>
    </rPh>
    <rPh sb="63" eb="64">
      <t>エダ</t>
    </rPh>
    <rPh sb="67" eb="70">
      <t>ヒョウリュウブツ</t>
    </rPh>
    <rPh sb="71" eb="73">
      <t>サンラン</t>
    </rPh>
    <rPh sb="74" eb="76">
      <t>シュウイ</t>
    </rPh>
    <rPh sb="77" eb="80">
      <t>ヒョウリュウブツ</t>
    </rPh>
    <rPh sb="81" eb="82">
      <t>カゼ</t>
    </rPh>
    <rPh sb="85" eb="86">
      <t>ハコ</t>
    </rPh>
    <rPh sb="89" eb="92">
      <t>カノウセイ</t>
    </rPh>
    <phoneticPr fontId="3"/>
  </si>
  <si>
    <t>Fukaehama-cho (J.Oil Mills, Inc.)</t>
  </si>
  <si>
    <t>wire fence of oil plant</t>
  </si>
  <si>
    <t>フェンスに引っかかっていた木片の高さから計測した。浸水高はDEM(1.33m)から計算した。</t>
    <rPh sb="5" eb="6">
      <t>ヒ</t>
    </rPh>
    <rPh sb="13" eb="15">
      <t>モクヘン</t>
    </rPh>
    <rPh sb="16" eb="17">
      <t>タカ</t>
    </rPh>
    <rPh sb="20" eb="22">
      <t>ケイソク</t>
    </rPh>
    <phoneticPr fontId="3"/>
  </si>
  <si>
    <t>Fukaehama-cho (Cainz)</t>
  </si>
  <si>
    <t>wall of model house</t>
  </si>
  <si>
    <t>壁に明確な痕跡。浸水高はDEM(1.35m)から計算した。</t>
    <rPh sb="0" eb="1">
      <t>カベ</t>
    </rPh>
    <rPh sb="2" eb="4">
      <t>メイカク</t>
    </rPh>
    <rPh sb="5" eb="7">
      <t>コンセキ</t>
    </rPh>
    <phoneticPr fontId="3"/>
  </si>
  <si>
    <t>大浜海岸，洲本</t>
    <rPh sb="0" eb="2">
      <t>オオハマ</t>
    </rPh>
    <rPh sb="2" eb="4">
      <t>カイガン</t>
    </rPh>
    <rPh sb="5" eb="7">
      <t>スモト</t>
    </rPh>
    <phoneticPr fontId="3"/>
  </si>
  <si>
    <t>wall at toilet</t>
    <phoneticPr fontId="3"/>
  </si>
  <si>
    <t>water mark</t>
    <phoneticPr fontId="3"/>
  </si>
  <si>
    <t>OCU</t>
    <phoneticPr fontId="3"/>
  </si>
  <si>
    <t>DEMより浸水高を算定　明瞭な浸水痕跡</t>
    <rPh sb="5" eb="7">
      <t>シンスイ</t>
    </rPh>
    <rPh sb="7" eb="8">
      <t>タカ</t>
    </rPh>
    <rPh sb="9" eb="11">
      <t>サンテイ</t>
    </rPh>
    <rPh sb="12" eb="14">
      <t>メイリョウ</t>
    </rPh>
    <rPh sb="15" eb="17">
      <t>シンスイ</t>
    </rPh>
    <rPh sb="17" eb="19">
      <t>コンセキ</t>
    </rPh>
    <phoneticPr fontId="3"/>
  </si>
  <si>
    <t>DEMより浸水高を算定　明瞭な浸水痕跡</t>
    <phoneticPr fontId="3"/>
  </si>
  <si>
    <t>wall at warehouse</t>
    <phoneticPr fontId="3"/>
  </si>
  <si>
    <t>wall at smoking box</t>
    <phoneticPr fontId="3"/>
  </si>
  <si>
    <t>小路谷，洲本</t>
    <rPh sb="0" eb="2">
      <t>ショウジ</t>
    </rPh>
    <rPh sb="2" eb="3">
      <t>タニ</t>
    </rPh>
    <rPh sb="4" eb="6">
      <t>スモト</t>
    </rPh>
    <phoneticPr fontId="3"/>
  </si>
  <si>
    <t>drifted sand</t>
    <phoneticPr fontId="3"/>
  </si>
  <si>
    <t>DEMより浸水高を算定　約5mの堤防背後地．越波？</t>
    <rPh sb="5" eb="7">
      <t>シンスイ</t>
    </rPh>
    <rPh sb="7" eb="8">
      <t>タカ</t>
    </rPh>
    <rPh sb="9" eb="11">
      <t>サンテイ</t>
    </rPh>
    <rPh sb="12" eb="13">
      <t>ヤク</t>
    </rPh>
    <rPh sb="16" eb="18">
      <t>テイボウ</t>
    </rPh>
    <rPh sb="18" eb="21">
      <t>ハイゴチ</t>
    </rPh>
    <rPh sb="22" eb="24">
      <t>エッパ</t>
    </rPh>
    <phoneticPr fontId="3"/>
  </si>
  <si>
    <t>wall at house</t>
    <phoneticPr fontId="3"/>
  </si>
  <si>
    <t>DEMより浸水高を算定　約5mの堤防背後地．越波？</t>
    <rPh sb="12" eb="13">
      <t>ヤク</t>
    </rPh>
    <rPh sb="16" eb="18">
      <t>テイボウ</t>
    </rPh>
    <rPh sb="18" eb="21">
      <t>ハイゴチ</t>
    </rPh>
    <rPh sb="22" eb="24">
      <t>エッパ</t>
    </rPh>
    <phoneticPr fontId="3"/>
  </si>
  <si>
    <t>福良港，福良</t>
    <rPh sb="0" eb="2">
      <t>フクラ</t>
    </rPh>
    <rPh sb="2" eb="3">
      <t>コウ</t>
    </rPh>
    <rPh sb="4" eb="6">
      <t>フクラ</t>
    </rPh>
    <phoneticPr fontId="3"/>
  </si>
  <si>
    <t>苅藻海水浴場，福良</t>
    <rPh sb="0" eb="2">
      <t>カルモ</t>
    </rPh>
    <rPh sb="2" eb="5">
      <t>カイスイヨク</t>
    </rPh>
    <rPh sb="5" eb="6">
      <t>ジョウ</t>
    </rPh>
    <rPh sb="7" eb="9">
      <t>フクラ</t>
    </rPh>
    <phoneticPr fontId="3"/>
  </si>
  <si>
    <t>drifted waste</t>
    <phoneticPr fontId="3"/>
  </si>
  <si>
    <t>DEMより浸水高を算定　防潮林内にも大きな礫の輸送跡あり．</t>
    <rPh sb="12" eb="14">
      <t>ボウチョウ</t>
    </rPh>
    <rPh sb="14" eb="15">
      <t>ハヤシ</t>
    </rPh>
    <rPh sb="15" eb="16">
      <t>ナイ</t>
    </rPh>
    <rPh sb="18" eb="19">
      <t>オオ</t>
    </rPh>
    <rPh sb="21" eb="22">
      <t>レキ</t>
    </rPh>
    <rPh sb="23" eb="25">
      <t>ユソウ</t>
    </rPh>
    <rPh sb="25" eb="26">
      <t>アト</t>
    </rPh>
    <phoneticPr fontId="3"/>
  </si>
  <si>
    <t>阿万海水浴場，駐車場</t>
    <rPh sb="0" eb="2">
      <t>アマ</t>
    </rPh>
    <rPh sb="2" eb="5">
      <t>カイスイヨク</t>
    </rPh>
    <rPh sb="5" eb="6">
      <t>ジョウ</t>
    </rPh>
    <rPh sb="7" eb="10">
      <t>チュウシャジョウ</t>
    </rPh>
    <phoneticPr fontId="3"/>
  </si>
  <si>
    <t>DEMより浸水高を算定　駐車場に砂や流木の痕跡</t>
    <rPh sb="12" eb="15">
      <t>チュウシャジョウ</t>
    </rPh>
    <rPh sb="16" eb="17">
      <t>スナ</t>
    </rPh>
    <rPh sb="18" eb="20">
      <t>リュウボク</t>
    </rPh>
    <rPh sb="21" eb="23">
      <t>コンセキ</t>
    </rPh>
    <phoneticPr fontId="3"/>
  </si>
  <si>
    <t>阿万海水浴場</t>
    <rPh sb="0" eb="2">
      <t>アマ</t>
    </rPh>
    <rPh sb="2" eb="5">
      <t>カイスイヨク</t>
    </rPh>
    <rPh sb="5" eb="6">
      <t>ジョウ</t>
    </rPh>
    <phoneticPr fontId="3"/>
  </si>
  <si>
    <t>DEMより浸水高を算定　砂の痕跡や植生表土に洗堀跡</t>
    <rPh sb="12" eb="13">
      <t>スナ</t>
    </rPh>
    <rPh sb="14" eb="16">
      <t>コンセキ</t>
    </rPh>
    <rPh sb="17" eb="19">
      <t>ショクセイ</t>
    </rPh>
    <rPh sb="19" eb="21">
      <t>ヒョウド</t>
    </rPh>
    <rPh sb="22" eb="24">
      <t>センクツ</t>
    </rPh>
    <rPh sb="24" eb="25">
      <t>アト</t>
    </rPh>
    <phoneticPr fontId="3"/>
  </si>
  <si>
    <t>淡路ワールドパークONOKORO</t>
    <rPh sb="0" eb="2">
      <t>アワジ</t>
    </rPh>
    <phoneticPr fontId="3"/>
  </si>
  <si>
    <t>shrubbery</t>
    <phoneticPr fontId="3"/>
  </si>
  <si>
    <t>DEMより浸水高を算定　約4mの護岸背後地．越波？　　明瞭な浸水痕跡</t>
    <rPh sb="12" eb="13">
      <t>ヤク</t>
    </rPh>
    <rPh sb="16" eb="18">
      <t>ゴガン</t>
    </rPh>
    <rPh sb="18" eb="21">
      <t>ハイゴチ</t>
    </rPh>
    <rPh sb="22" eb="24">
      <t>エッパ</t>
    </rPh>
    <phoneticPr fontId="3"/>
  </si>
  <si>
    <t>志筑新島，淡路</t>
    <rPh sb="0" eb="1">
      <t>ココロザシ</t>
    </rPh>
    <rPh sb="2" eb="4">
      <t>ニイジマ</t>
    </rPh>
    <rPh sb="5" eb="7">
      <t>アワジ</t>
    </rPh>
    <phoneticPr fontId="3"/>
  </si>
  <si>
    <t>生穂新島，淡路</t>
    <rPh sb="0" eb="2">
      <t>イクホ</t>
    </rPh>
    <rPh sb="2" eb="4">
      <t>ニイジマ</t>
    </rPh>
    <rPh sb="5" eb="7">
      <t>アワジ</t>
    </rPh>
    <phoneticPr fontId="3"/>
  </si>
  <si>
    <t>fence</t>
    <phoneticPr fontId="3"/>
  </si>
  <si>
    <t>佐野新島，淡路</t>
    <rPh sb="0" eb="2">
      <t>サノ</t>
    </rPh>
    <rPh sb="2" eb="4">
      <t>ニイジマ</t>
    </rPh>
    <rPh sb="5" eb="7">
      <t>アワジ</t>
    </rPh>
    <phoneticPr fontId="3"/>
  </si>
  <si>
    <t>DEMより浸水高を算定　約4mの護岸背後地．越波？</t>
    <rPh sb="12" eb="13">
      <t>ヤク</t>
    </rPh>
    <rPh sb="16" eb="18">
      <t>ゴガン</t>
    </rPh>
    <rPh sb="18" eb="21">
      <t>ハイゴチ</t>
    </rPh>
    <rPh sb="22" eb="24">
      <t>エッパ</t>
    </rPh>
    <phoneticPr fontId="3"/>
  </si>
  <si>
    <t>浪早ビーチ，田野，和歌山</t>
    <rPh sb="0" eb="1">
      <t>ナミ</t>
    </rPh>
    <rPh sb="1" eb="2">
      <t>ハヤ</t>
    </rPh>
    <rPh sb="6" eb="8">
      <t>タノ</t>
    </rPh>
    <rPh sb="9" eb="12">
      <t>ワカヤマ</t>
    </rPh>
    <phoneticPr fontId="3"/>
  </si>
  <si>
    <t>DEMより浸水高を算定　堆砂痕跡</t>
    <rPh sb="12" eb="14">
      <t>タイシャ</t>
    </rPh>
    <rPh sb="14" eb="16">
      <t>コンセキ</t>
    </rPh>
    <phoneticPr fontId="3"/>
  </si>
  <si>
    <t>DEMより浸水高を算定　漂着物痕跡</t>
    <rPh sb="12" eb="14">
      <t>ヒョウチャク</t>
    </rPh>
    <rPh sb="14" eb="15">
      <t>ブツ</t>
    </rPh>
    <rPh sb="15" eb="17">
      <t>コンセキ</t>
    </rPh>
    <phoneticPr fontId="3"/>
  </si>
  <si>
    <t>DEMより浸水高を算定　大きな礫の輸送跡あり</t>
    <rPh sb="5" eb="7">
      <t>シンスイ</t>
    </rPh>
    <rPh sb="7" eb="8">
      <t>タカ</t>
    </rPh>
    <rPh sb="9" eb="11">
      <t>サンテイ</t>
    </rPh>
    <rPh sb="12" eb="13">
      <t>オオ</t>
    </rPh>
    <rPh sb="15" eb="16">
      <t>レキ</t>
    </rPh>
    <rPh sb="17" eb="19">
      <t>ユソウ</t>
    </rPh>
    <rPh sb="19" eb="20">
      <t>アト</t>
    </rPh>
    <phoneticPr fontId="3"/>
  </si>
  <si>
    <t>broken bench</t>
    <phoneticPr fontId="3"/>
  </si>
  <si>
    <t>DEMより浸水高を算定　固定の石造りベンチの破損</t>
    <rPh sb="5" eb="7">
      <t>シンスイ</t>
    </rPh>
    <rPh sb="7" eb="8">
      <t>タカ</t>
    </rPh>
    <rPh sb="9" eb="11">
      <t>サンテイ</t>
    </rPh>
    <rPh sb="12" eb="14">
      <t>コテイ</t>
    </rPh>
    <rPh sb="15" eb="17">
      <t>イシヅク</t>
    </rPh>
    <rPh sb="22" eb="24">
      <t>ハソン</t>
    </rPh>
    <phoneticPr fontId="3"/>
  </si>
  <si>
    <t>D</t>
    <phoneticPr fontId="3"/>
  </si>
  <si>
    <t>崖の壁面に漂着物</t>
    <rPh sb="0" eb="1">
      <t>ガケ</t>
    </rPh>
    <rPh sb="2" eb="4">
      <t>ヘキメン</t>
    </rPh>
    <rPh sb="5" eb="7">
      <t>ヒョウチャク</t>
    </rPh>
    <rPh sb="7" eb="8">
      <t>ブツ</t>
    </rPh>
    <phoneticPr fontId="3"/>
  </si>
  <si>
    <t>scouring</t>
    <phoneticPr fontId="3"/>
  </si>
  <si>
    <t>約6.5mの防波堤の背後に洗堀痕跡</t>
    <rPh sb="0" eb="1">
      <t>ヤク</t>
    </rPh>
    <rPh sb="6" eb="9">
      <t>ボウハテイ</t>
    </rPh>
    <rPh sb="10" eb="12">
      <t>ハイゴ</t>
    </rPh>
    <rPh sb="13" eb="15">
      <t>センクツ</t>
    </rPh>
    <rPh sb="15" eb="17">
      <t>コンセキ</t>
    </rPh>
    <phoneticPr fontId="3"/>
  </si>
  <si>
    <t>雑賀崎港，和歌山</t>
    <rPh sb="0" eb="2">
      <t>サイカ</t>
    </rPh>
    <rPh sb="2" eb="3">
      <t>サキ</t>
    </rPh>
    <rPh sb="3" eb="4">
      <t>ミナト</t>
    </rPh>
    <rPh sb="5" eb="8">
      <t>ワカヤマ</t>
    </rPh>
    <phoneticPr fontId="3"/>
  </si>
  <si>
    <t>interview</t>
    <phoneticPr fontId="3"/>
  </si>
  <si>
    <t>DEMより浸水高さを算定　住民ヒアリングより推定</t>
    <rPh sb="5" eb="7">
      <t>シンスイ</t>
    </rPh>
    <rPh sb="7" eb="8">
      <t>タカ</t>
    </rPh>
    <rPh sb="10" eb="12">
      <t>サンテイ</t>
    </rPh>
    <rPh sb="13" eb="15">
      <t>ジュウミン</t>
    </rPh>
    <rPh sb="22" eb="24">
      <t>スイテイ</t>
    </rPh>
    <phoneticPr fontId="3"/>
  </si>
  <si>
    <t>堺浜ふれあいビーチ，堺</t>
    <rPh sb="0" eb="2">
      <t>サカイハマ</t>
    </rPh>
    <rPh sb="10" eb="11">
      <t>サカイ</t>
    </rPh>
    <phoneticPr fontId="3"/>
  </si>
  <si>
    <t>小さな漂流物破片による明瞭な浸水痕跡</t>
    <rPh sb="0" eb="1">
      <t>チイ</t>
    </rPh>
    <rPh sb="3" eb="6">
      <t>ヒョウリュウブツ</t>
    </rPh>
    <rPh sb="6" eb="8">
      <t>ハヘン</t>
    </rPh>
    <rPh sb="11" eb="13">
      <t>メイリョウ</t>
    </rPh>
    <rPh sb="14" eb="16">
      <t>シンスイ</t>
    </rPh>
    <rPh sb="16" eb="18">
      <t>コンセキ</t>
    </rPh>
    <phoneticPr fontId="3"/>
  </si>
  <si>
    <t>匠町　南，堺</t>
    <rPh sb="0" eb="2">
      <t>タクミチョウ</t>
    </rPh>
    <rPh sb="3" eb="4">
      <t>ミナミ</t>
    </rPh>
    <rPh sb="5" eb="6">
      <t>サカイ</t>
    </rPh>
    <phoneticPr fontId="3"/>
  </si>
  <si>
    <t>DEMより浸水高を算定　道路に残された漂流物より推定</t>
    <rPh sb="12" eb="14">
      <t>ドウロ</t>
    </rPh>
    <rPh sb="15" eb="16">
      <t>ノコ</t>
    </rPh>
    <rPh sb="19" eb="22">
      <t>ヒョウリュウブツ</t>
    </rPh>
    <rPh sb="24" eb="26">
      <t>スイテイ</t>
    </rPh>
    <phoneticPr fontId="3"/>
  </si>
  <si>
    <t>匠町　南西，堺</t>
    <rPh sb="0" eb="2">
      <t>タクミチョウ</t>
    </rPh>
    <rPh sb="3" eb="4">
      <t>ミナミ</t>
    </rPh>
    <rPh sb="4" eb="5">
      <t>ニシ</t>
    </rPh>
    <rPh sb="6" eb="7">
      <t>サカイ</t>
    </rPh>
    <phoneticPr fontId="3"/>
  </si>
  <si>
    <t>DEMより浸水高を算定　道路に残された漂流物より推定</t>
  </si>
  <si>
    <t>匠町　北西，堺</t>
    <rPh sb="0" eb="2">
      <t>タクミチョウ</t>
    </rPh>
    <rPh sb="3" eb="4">
      <t>キタ</t>
    </rPh>
    <rPh sb="4" eb="5">
      <t>ニシ</t>
    </rPh>
    <rPh sb="6" eb="7">
      <t>サカイ</t>
    </rPh>
    <phoneticPr fontId="3"/>
  </si>
  <si>
    <t>旧堺港，堺</t>
    <rPh sb="0" eb="1">
      <t>キュウ</t>
    </rPh>
    <rPh sb="1" eb="2">
      <t>サカイ</t>
    </rPh>
    <rPh sb="2" eb="3">
      <t>コウ</t>
    </rPh>
    <rPh sb="4" eb="5">
      <t>サカイ</t>
    </rPh>
    <phoneticPr fontId="3"/>
  </si>
  <si>
    <t>drifted ships</t>
    <phoneticPr fontId="3"/>
  </si>
  <si>
    <t>船舶の漂着地点高さ</t>
    <rPh sb="0" eb="2">
      <t>センパク</t>
    </rPh>
    <rPh sb="3" eb="5">
      <t>ヒョウチャク</t>
    </rPh>
    <rPh sb="5" eb="6">
      <t>チ</t>
    </rPh>
    <rPh sb="6" eb="7">
      <t>テン</t>
    </rPh>
    <rPh sb="7" eb="8">
      <t>タカ</t>
    </rPh>
    <phoneticPr fontId="3"/>
  </si>
  <si>
    <t>broken steps</t>
    <phoneticPr fontId="3"/>
  </si>
  <si>
    <t>浸水によって破壊されたと思われる階段のブロック</t>
    <rPh sb="0" eb="2">
      <t>シンスイ</t>
    </rPh>
    <rPh sb="6" eb="8">
      <t>ハカイ</t>
    </rPh>
    <rPh sb="12" eb="13">
      <t>オモ</t>
    </rPh>
    <rPh sb="16" eb="18">
      <t>カイダン</t>
    </rPh>
    <phoneticPr fontId="3"/>
  </si>
  <si>
    <t>築港新町　南西，堺</t>
    <rPh sb="0" eb="2">
      <t>チッコウ</t>
    </rPh>
    <rPh sb="2" eb="4">
      <t>シンマチ</t>
    </rPh>
    <rPh sb="5" eb="7">
      <t>ナンセイ</t>
    </rPh>
    <rPh sb="8" eb="9">
      <t>サカイ</t>
    </rPh>
    <phoneticPr fontId="3"/>
  </si>
  <si>
    <t>scoring</t>
    <phoneticPr fontId="3"/>
  </si>
  <si>
    <t>約4mの護岸背後地　分離帯の植生が大きく洗堀</t>
    <rPh sb="0" eb="1">
      <t>ヤク</t>
    </rPh>
    <rPh sb="4" eb="6">
      <t>ゴガン</t>
    </rPh>
    <rPh sb="6" eb="9">
      <t>ハイゴチ</t>
    </rPh>
    <rPh sb="10" eb="13">
      <t>ブンリタイ</t>
    </rPh>
    <rPh sb="14" eb="16">
      <t>ショクセイ</t>
    </rPh>
    <rPh sb="17" eb="18">
      <t>オオ</t>
    </rPh>
    <rPh sb="20" eb="22">
      <t>センクツ</t>
    </rPh>
    <phoneticPr fontId="3"/>
  </si>
  <si>
    <t>約4mの護岸背後地　会社の敷地境界フェンスに明瞭な浸水痕跡</t>
    <rPh sb="0" eb="1">
      <t>ヤク</t>
    </rPh>
    <rPh sb="4" eb="6">
      <t>ゴガン</t>
    </rPh>
    <rPh sb="6" eb="9">
      <t>ハイゴチ</t>
    </rPh>
    <rPh sb="10" eb="12">
      <t>カイシャ</t>
    </rPh>
    <rPh sb="13" eb="15">
      <t>シキチ</t>
    </rPh>
    <rPh sb="15" eb="17">
      <t>キョウカイ</t>
    </rPh>
    <rPh sb="22" eb="24">
      <t>メイリョウ</t>
    </rPh>
    <rPh sb="25" eb="27">
      <t>シンスイ</t>
    </rPh>
    <rPh sb="27" eb="29">
      <t>コンセキ</t>
    </rPh>
    <phoneticPr fontId="3"/>
  </si>
  <si>
    <t>築港新町　西，堺</t>
    <rPh sb="0" eb="2">
      <t>チッコウ</t>
    </rPh>
    <rPh sb="2" eb="4">
      <t>シンマチ</t>
    </rPh>
    <rPh sb="5" eb="6">
      <t>ニシ</t>
    </rPh>
    <rPh sb="7" eb="8">
      <t>サカイ</t>
    </rPh>
    <phoneticPr fontId="3"/>
  </si>
  <si>
    <t>約4mの護岸背後地　多くのフェンスがなぎ倒されており，フェンス高さは2m．その上まで浸水痕跡あり</t>
    <rPh sb="0" eb="1">
      <t>ヤク</t>
    </rPh>
    <rPh sb="4" eb="6">
      <t>ゴガン</t>
    </rPh>
    <rPh sb="6" eb="9">
      <t>ハイゴチ</t>
    </rPh>
    <rPh sb="10" eb="11">
      <t>オオ</t>
    </rPh>
    <rPh sb="20" eb="21">
      <t>タオ</t>
    </rPh>
    <rPh sb="31" eb="32">
      <t>タカ</t>
    </rPh>
    <rPh sb="39" eb="40">
      <t>ウエ</t>
    </rPh>
    <rPh sb="42" eb="44">
      <t>シンスイ</t>
    </rPh>
    <rPh sb="44" eb="46">
      <t>コンセキ</t>
    </rPh>
    <phoneticPr fontId="3"/>
  </si>
  <si>
    <t>bank</t>
    <phoneticPr fontId="3"/>
  </si>
  <si>
    <t>約4mの護岸背後地　土手を駆け上がるように浸水したと見られる表土の洗堀痕跡</t>
    <rPh sb="0" eb="1">
      <t>ヤク</t>
    </rPh>
    <rPh sb="4" eb="6">
      <t>ゴガン</t>
    </rPh>
    <rPh sb="6" eb="9">
      <t>ハイゴチ</t>
    </rPh>
    <rPh sb="10" eb="12">
      <t>ドテ</t>
    </rPh>
    <rPh sb="13" eb="14">
      <t>カ</t>
    </rPh>
    <rPh sb="15" eb="16">
      <t>ア</t>
    </rPh>
    <rPh sb="21" eb="23">
      <t>シンスイ</t>
    </rPh>
    <rPh sb="26" eb="27">
      <t>ミ</t>
    </rPh>
    <rPh sb="30" eb="32">
      <t>ヒョウド</t>
    </rPh>
    <rPh sb="33" eb="35">
      <t>センクツ</t>
    </rPh>
    <rPh sb="35" eb="37">
      <t>コンセキ</t>
    </rPh>
    <phoneticPr fontId="3"/>
  </si>
  <si>
    <t>泉大津フェリーターミナル</t>
    <rPh sb="0" eb="3">
      <t>イズミオオツ</t>
    </rPh>
    <phoneticPr fontId="3"/>
  </si>
  <si>
    <t>DEMより浸水高を算定</t>
    <rPh sb="5" eb="7">
      <t>シンスイ</t>
    </rPh>
    <rPh sb="7" eb="8">
      <t>タカ</t>
    </rPh>
    <rPh sb="9" eb="11">
      <t>サンテイ</t>
    </rPh>
    <phoneticPr fontId="3"/>
  </si>
  <si>
    <t>二色の浜公園　海浜緑地</t>
    <rPh sb="0" eb="2">
      <t>ニシキ</t>
    </rPh>
    <rPh sb="3" eb="4">
      <t>ハマ</t>
    </rPh>
    <rPh sb="4" eb="6">
      <t>コウエン</t>
    </rPh>
    <rPh sb="7" eb="9">
      <t>カイヒン</t>
    </rPh>
    <rPh sb="9" eb="11">
      <t>リョクチ</t>
    </rPh>
    <phoneticPr fontId="3"/>
  </si>
  <si>
    <t>周辺の漂着物より判断</t>
    <rPh sb="0" eb="2">
      <t>シュウヘン</t>
    </rPh>
    <rPh sb="3" eb="5">
      <t>ヒョウチャク</t>
    </rPh>
    <rPh sb="5" eb="6">
      <t>ブツ</t>
    </rPh>
    <rPh sb="8" eb="10">
      <t>ハンダン</t>
    </rPh>
    <phoneticPr fontId="3"/>
  </si>
  <si>
    <t>二色の浜海水浴場</t>
    <rPh sb="0" eb="2">
      <t>ニシキ</t>
    </rPh>
    <rPh sb="3" eb="4">
      <t>ハマ</t>
    </rPh>
    <rPh sb="4" eb="7">
      <t>カイスイヨク</t>
    </rPh>
    <rPh sb="7" eb="8">
      <t>ジョウ</t>
    </rPh>
    <phoneticPr fontId="3"/>
  </si>
  <si>
    <t>drifted small grass</t>
    <phoneticPr fontId="3"/>
  </si>
  <si>
    <t>松林の近くに細かな漂着物が同じ高さに残る明瞭な浸水痕跡</t>
    <rPh sb="0" eb="2">
      <t>マツバヤシ</t>
    </rPh>
    <rPh sb="3" eb="4">
      <t>チカ</t>
    </rPh>
    <rPh sb="6" eb="7">
      <t>コマ</t>
    </rPh>
    <rPh sb="9" eb="11">
      <t>ヒョウチャク</t>
    </rPh>
    <rPh sb="11" eb="12">
      <t>ブツ</t>
    </rPh>
    <rPh sb="13" eb="14">
      <t>オナ</t>
    </rPh>
    <rPh sb="15" eb="16">
      <t>タカ</t>
    </rPh>
    <rPh sb="18" eb="19">
      <t>ノコ</t>
    </rPh>
    <rPh sb="20" eb="22">
      <t>メイリョウ</t>
    </rPh>
    <rPh sb="23" eb="25">
      <t>シンスイ</t>
    </rPh>
    <rPh sb="25" eb="27">
      <t>コンセキ</t>
    </rPh>
    <phoneticPr fontId="3"/>
  </si>
  <si>
    <t>箱作海水浴場</t>
    <rPh sb="0" eb="2">
      <t>ハコツクリ</t>
    </rPh>
    <rPh sb="2" eb="5">
      <t>カイスイヨク</t>
    </rPh>
    <rPh sb="5" eb="6">
      <t>ジョウ</t>
    </rPh>
    <phoneticPr fontId="3"/>
  </si>
  <si>
    <t>細かな漂着物が同じ高さに残る明瞭な浸水痕跡</t>
    <phoneticPr fontId="3"/>
  </si>
  <si>
    <t>淡輪海水浴場</t>
    <rPh sb="0" eb="2">
      <t>タンノワ</t>
    </rPh>
    <rPh sb="2" eb="5">
      <t>カイスイヨク</t>
    </rPh>
    <rPh sb="5" eb="6">
      <t>ジョウ</t>
    </rPh>
    <phoneticPr fontId="3"/>
  </si>
  <si>
    <t>当日にいた公園管理者へのヒアリングに基づく漂着物痕跡より判断　やや閉鎖性の高い水域</t>
    <rPh sb="0" eb="2">
      <t>トウジツ</t>
    </rPh>
    <rPh sb="5" eb="7">
      <t>コウエン</t>
    </rPh>
    <rPh sb="7" eb="10">
      <t>カンリシャ</t>
    </rPh>
    <rPh sb="18" eb="19">
      <t>モト</t>
    </rPh>
    <rPh sb="21" eb="23">
      <t>ヒョウチャク</t>
    </rPh>
    <rPh sb="23" eb="24">
      <t>ブツ</t>
    </rPh>
    <rPh sb="24" eb="26">
      <t>コンセキ</t>
    </rPh>
    <rPh sb="28" eb="30">
      <t>ハンダン</t>
    </rPh>
    <rPh sb="33" eb="36">
      <t>ヘイサセイ</t>
    </rPh>
    <rPh sb="37" eb="38">
      <t>タカ</t>
    </rPh>
    <rPh sb="39" eb="41">
      <t>スイイキ</t>
    </rPh>
    <phoneticPr fontId="3"/>
  </si>
  <si>
    <t>湊小学校（Minato elementary school）</t>
  </si>
  <si>
    <t>Water mark in the fire box</t>
  </si>
  <si>
    <t>CU-TUMSAT</t>
  </si>
  <si>
    <t>和田岬（Wadamisaki）</t>
  </si>
  <si>
    <t>Interview</t>
  </si>
  <si>
    <t>Debris on the fence</t>
  </si>
  <si>
    <t>Debris</t>
  </si>
  <si>
    <t>フェンスの一定の高さまで草やゴミがからみついていた</t>
    <phoneticPr fontId="2"/>
  </si>
  <si>
    <t>壁上のフェンス最下部に漂流物が集中　たぶん波の影響</t>
    <phoneticPr fontId="2"/>
  </si>
  <si>
    <t>長田港（Nagata port）</t>
  </si>
  <si>
    <t>I</t>
    <phoneticPr fontId="11"/>
  </si>
  <si>
    <t>Wall</t>
    <phoneticPr fontId="11"/>
  </si>
  <si>
    <t>Interview</t>
    <phoneticPr fontId="11"/>
  </si>
  <si>
    <t>C</t>
    <phoneticPr fontId="11"/>
  </si>
  <si>
    <t>ここら辺、とのことだが、直接見ていたわけではなく、評価しずらいと思われる</t>
    <rPh sb="3" eb="4">
      <t>ヘン</t>
    </rPh>
    <rPh sb="12" eb="14">
      <t>チョクセツ</t>
    </rPh>
    <rPh sb="14" eb="15">
      <t>ミ</t>
    </rPh>
    <rPh sb="25" eb="27">
      <t>ヒョウカ</t>
    </rPh>
    <rPh sb="32" eb="33">
      <t>オモ</t>
    </rPh>
    <phoneticPr fontId="11"/>
  </si>
  <si>
    <t>R</t>
    <phoneticPr fontId="11"/>
  </si>
  <si>
    <t>Debris</t>
    <phoneticPr fontId="11"/>
  </si>
  <si>
    <t>道路まで流れて行った、と具体的なコメント、評価しやすかった</t>
    <rPh sb="0" eb="2">
      <t>ドウロ</t>
    </rPh>
    <rPh sb="4" eb="5">
      <t>ナガ</t>
    </rPh>
    <rPh sb="7" eb="8">
      <t>イ</t>
    </rPh>
    <rPh sb="12" eb="15">
      <t>グタイテキ</t>
    </rPh>
    <rPh sb="21" eb="23">
      <t>ヒョウカ</t>
    </rPh>
    <phoneticPr fontId="11"/>
  </si>
  <si>
    <t>物置棚の2段目まで浸っていた、と具体的なコメント</t>
    <rPh sb="0" eb="2">
      <t>モノオキ</t>
    </rPh>
    <rPh sb="2" eb="3">
      <t>タナ</t>
    </rPh>
    <rPh sb="5" eb="7">
      <t>ダンメ</t>
    </rPh>
    <rPh sb="9" eb="10">
      <t>ヒタ</t>
    </rPh>
    <rPh sb="16" eb="19">
      <t>グタイテキ</t>
    </rPh>
    <phoneticPr fontId="11"/>
  </si>
  <si>
    <t>須磨海岸（Suma coast）</t>
  </si>
  <si>
    <t>V</t>
    <phoneticPr fontId="11"/>
  </si>
  <si>
    <t>Steps</t>
    <phoneticPr fontId="11"/>
  </si>
  <si>
    <t>B</t>
    <phoneticPr fontId="11"/>
  </si>
  <si>
    <t>Typhoon No. 20 might be heiger than Typhoon No.21　　階段2段目まで浸水、と具体的かつ評価しやすいコメント</t>
    <phoneticPr fontId="11"/>
  </si>
  <si>
    <t>Sand</t>
    <phoneticPr fontId="11"/>
  </si>
  <si>
    <t>ビーチ最頂部まで到達、のコメントに基づいて計測</t>
    <rPh sb="3" eb="4">
      <t>サイ</t>
    </rPh>
    <rPh sb="4" eb="5">
      <t>イタダキ</t>
    </rPh>
    <rPh sb="5" eb="6">
      <t>ブ</t>
    </rPh>
    <rPh sb="8" eb="10">
      <t>トウタツ</t>
    </rPh>
    <rPh sb="17" eb="18">
      <t>モト</t>
    </rPh>
    <rPh sb="21" eb="23">
      <t>ケイソク</t>
    </rPh>
    <phoneticPr fontId="11"/>
  </si>
  <si>
    <t>兵庫ふ頭（Hyogo-futo）</t>
  </si>
  <si>
    <t>複数の証言に基づいて評価：お魚番長（写真でここまで）、住友倉庫（海抜1.4mでは浸水していたが、1.9m（の事務所床）までは浸水せず）</t>
  </si>
  <si>
    <t>Protective wall</t>
    <phoneticPr fontId="11"/>
  </si>
  <si>
    <t>（防潮扉がどの程度機能したかは？）倉庫内にも浸水個人的にはやや怪しいコメント</t>
  </si>
  <si>
    <t>垂水港（Tarumi port）</t>
    <rPh sb="0" eb="2">
      <t>タルミ</t>
    </rPh>
    <rPh sb="2" eb="3">
      <t>ミナト</t>
    </rPh>
    <phoneticPr fontId="11"/>
  </si>
  <si>
    <t>Typhoon No. 20 might be heiger than Typhoon No.21　20号の翌朝、漁港の人が確認、漂流物は道路に及ぶ。後日写真が貰えるかも</t>
    <rPh sb="52" eb="53">
      <t>ゴウ</t>
    </rPh>
    <rPh sb="54" eb="56">
      <t>ヨクアサ</t>
    </rPh>
    <rPh sb="57" eb="59">
      <t>ギョコウ</t>
    </rPh>
    <rPh sb="60" eb="61">
      <t>ヒト</t>
    </rPh>
    <rPh sb="62" eb="64">
      <t>カクニン</t>
    </rPh>
    <rPh sb="65" eb="68">
      <t>ヒョウリュウブツ</t>
    </rPh>
    <rPh sb="69" eb="71">
      <t>ドウロ</t>
    </rPh>
    <rPh sb="72" eb="73">
      <t>オヨ</t>
    </rPh>
    <rPh sb="75" eb="77">
      <t>ゴジツ</t>
    </rPh>
    <rPh sb="77" eb="79">
      <t>シャシン</t>
    </rPh>
    <rPh sb="80" eb="81">
      <t>モラ</t>
    </rPh>
    <phoneticPr fontId="11"/>
  </si>
  <si>
    <t>舞子海岸（Maiko coast）</t>
  </si>
  <si>
    <t>Typhoon No. 20 might be heiger than Typhoon No.21　20号の翌朝、ビーチ中央まではゴミが押し寄せていた</t>
    <rPh sb="52" eb="53">
      <t>ゴウ</t>
    </rPh>
    <rPh sb="54" eb="56">
      <t>ヨクアサ</t>
    </rPh>
    <rPh sb="60" eb="62">
      <t>チュウオウ</t>
    </rPh>
    <rPh sb="68" eb="69">
      <t>オ</t>
    </rPh>
    <rPh sb="70" eb="71">
      <t>ヨ</t>
    </rPh>
    <phoneticPr fontId="11"/>
  </si>
  <si>
    <t>須磨浦漁港（Sumaura port）</t>
  </si>
  <si>
    <t>写真にある段差は越えなかった、と具体的なコメント</t>
    <rPh sb="0" eb="2">
      <t>シャシン</t>
    </rPh>
    <rPh sb="5" eb="7">
      <t>ダンサ</t>
    </rPh>
    <rPh sb="8" eb="9">
      <t>コ</t>
    </rPh>
    <rPh sb="16" eb="19">
      <t>グタイテキ</t>
    </rPh>
    <phoneticPr fontId="11"/>
  </si>
  <si>
    <t>Debris on the fence</t>
    <phoneticPr fontId="11"/>
  </si>
  <si>
    <t>壁上のフェンス最下部に漂流物が集中</t>
    <rPh sb="0" eb="1">
      <t>カベ</t>
    </rPh>
    <rPh sb="1" eb="2">
      <t>ウエ</t>
    </rPh>
    <rPh sb="7" eb="10">
      <t>サイカブ</t>
    </rPh>
    <rPh sb="11" eb="14">
      <t>ヒョウリュウブツ</t>
    </rPh>
    <rPh sb="15" eb="17">
      <t>シュウチュウ</t>
    </rPh>
    <phoneticPr fontId="11"/>
  </si>
  <si>
    <t>アスファルト上に漂流物の遡上限界線を確認</t>
    <rPh sb="6" eb="7">
      <t>ジョウ</t>
    </rPh>
    <rPh sb="8" eb="11">
      <t>ヒョウリュウブツ</t>
    </rPh>
    <rPh sb="12" eb="14">
      <t>ソジョウ</t>
    </rPh>
    <rPh sb="14" eb="16">
      <t>ゲンカイ</t>
    </rPh>
    <rPh sb="16" eb="17">
      <t>セン</t>
    </rPh>
    <rPh sb="18" eb="20">
      <t>カクニン</t>
    </rPh>
    <phoneticPr fontId="11"/>
  </si>
  <si>
    <t>須磨浦（Sumaura）</t>
  </si>
  <si>
    <t>It is not certain which was heigher Typhoon No.20 or No.21　山陽本線の線路の壁際から漁港裏の敷地に浸水</t>
    <rPh sb="59" eb="61">
      <t>サンヨウ</t>
    </rPh>
    <rPh sb="61" eb="63">
      <t>ホンセン</t>
    </rPh>
    <rPh sb="64" eb="66">
      <t>センロ</t>
    </rPh>
    <rPh sb="67" eb="68">
      <t>カベ</t>
    </rPh>
    <rPh sb="68" eb="69">
      <t>キワ</t>
    </rPh>
    <rPh sb="71" eb="73">
      <t>ギョコウ</t>
    </rPh>
    <rPh sb="73" eb="74">
      <t>ウラ</t>
    </rPh>
    <rPh sb="75" eb="77">
      <t>シキチ</t>
    </rPh>
    <rPh sb="78" eb="80">
      <t>シンスイ</t>
    </rPh>
    <phoneticPr fontId="11"/>
  </si>
  <si>
    <t>It is not certain which was heigher Typhoon No.20 or No.21　漂流物の遡上限界線を確認＠アクセスのやや悪い草むら</t>
    <rPh sb="59" eb="62">
      <t>ヒョウリュウブツ</t>
    </rPh>
    <rPh sb="63" eb="65">
      <t>ソジョウ</t>
    </rPh>
    <rPh sb="65" eb="67">
      <t>ゲンカイ</t>
    </rPh>
    <rPh sb="67" eb="68">
      <t>セン</t>
    </rPh>
    <rPh sb="69" eb="71">
      <t>カクニン</t>
    </rPh>
    <rPh sb="79" eb="80">
      <t>ワル</t>
    </rPh>
    <rPh sb="81" eb="82">
      <t>クサ</t>
    </rPh>
    <phoneticPr fontId="11"/>
  </si>
  <si>
    <t>It is not certain which was heigher Typhoon No.20 or No.21　山陽本線線路の壁際の砂丘の上にたまった漂流ゴミ</t>
    <rPh sb="59" eb="61">
      <t>サンヨウ</t>
    </rPh>
    <rPh sb="61" eb="63">
      <t>ホンセン</t>
    </rPh>
    <rPh sb="63" eb="65">
      <t>センロ</t>
    </rPh>
    <rPh sb="66" eb="67">
      <t>カベ</t>
    </rPh>
    <rPh sb="67" eb="68">
      <t>キワ</t>
    </rPh>
    <rPh sb="69" eb="71">
      <t>サキュウ</t>
    </rPh>
    <rPh sb="72" eb="73">
      <t>ウエ</t>
    </rPh>
    <rPh sb="78" eb="80">
      <t>ヒョウリュウ</t>
    </rPh>
    <phoneticPr fontId="11"/>
  </si>
  <si>
    <t>和歌山下津港西浜地区1</t>
    <rPh sb="0" eb="6">
      <t>ワカヤマシモツコウ</t>
    </rPh>
    <rPh sb="6" eb="8">
      <t>ニシハマ</t>
    </rPh>
    <rPh sb="8" eb="10">
      <t>チク</t>
    </rPh>
    <phoneticPr fontId="3"/>
  </si>
  <si>
    <t>debris</t>
    <phoneticPr fontId="3"/>
  </si>
  <si>
    <t>NILIM</t>
    <phoneticPr fontId="3"/>
  </si>
  <si>
    <t>フェンスに引っかかっていた木片等から計測。浸水深。埠頭先端部。</t>
    <rPh sb="5" eb="6">
      <t>ヒ</t>
    </rPh>
    <rPh sb="13" eb="15">
      <t>モクヘン</t>
    </rPh>
    <rPh sb="15" eb="16">
      <t>トウ</t>
    </rPh>
    <rPh sb="18" eb="20">
      <t>ケイソク</t>
    </rPh>
    <rPh sb="21" eb="23">
      <t>シンスイ</t>
    </rPh>
    <rPh sb="23" eb="24">
      <t>シン</t>
    </rPh>
    <rPh sb="25" eb="30">
      <t>フトウセンタンブ</t>
    </rPh>
    <phoneticPr fontId="3"/>
  </si>
  <si>
    <t>和歌山下津港西浜地区2</t>
    <rPh sb="0" eb="6">
      <t>ワカヤマシモツコウ</t>
    </rPh>
    <rPh sb="6" eb="8">
      <t>ニシハマ</t>
    </rPh>
    <rPh sb="8" eb="10">
      <t>チク</t>
    </rPh>
    <phoneticPr fontId="3"/>
  </si>
  <si>
    <t>フェンスに引っかかっていた木片等から計測。浸水深。埠頭付け根。</t>
    <rPh sb="5" eb="6">
      <t>ヒ</t>
    </rPh>
    <rPh sb="13" eb="15">
      <t>モクヘン</t>
    </rPh>
    <rPh sb="15" eb="16">
      <t>トウ</t>
    </rPh>
    <rPh sb="18" eb="20">
      <t>ケイソク</t>
    </rPh>
    <rPh sb="21" eb="23">
      <t>シンスイ</t>
    </rPh>
    <rPh sb="23" eb="24">
      <t>シン</t>
    </rPh>
    <rPh sb="25" eb="28">
      <t>フトウツ</t>
    </rPh>
    <rPh sb="29" eb="30">
      <t>ネ</t>
    </rPh>
    <phoneticPr fontId="3"/>
  </si>
  <si>
    <t>和歌山下津港西浜地区3-1</t>
    <rPh sb="0" eb="6">
      <t>ワカヤマシモツコウ</t>
    </rPh>
    <rPh sb="6" eb="8">
      <t>ニシハマ</t>
    </rPh>
    <rPh sb="8" eb="10">
      <t>チク</t>
    </rPh>
    <phoneticPr fontId="3"/>
  </si>
  <si>
    <t>和歌山下津港西浜地区3-2</t>
    <rPh sb="0" eb="6">
      <t>ワカヤマシモツコウ</t>
    </rPh>
    <rPh sb="6" eb="8">
      <t>ニシハマ</t>
    </rPh>
    <rPh sb="8" eb="10">
      <t>チク</t>
    </rPh>
    <phoneticPr fontId="3"/>
  </si>
  <si>
    <t>フェンスに引っかかっていた木片等から計測。浸水深。西浜地区3-1の内陸側。</t>
    <rPh sb="5" eb="6">
      <t>ヒ</t>
    </rPh>
    <rPh sb="13" eb="15">
      <t>モクヘン</t>
    </rPh>
    <rPh sb="15" eb="16">
      <t>トウ</t>
    </rPh>
    <rPh sb="18" eb="20">
      <t>ケイソク</t>
    </rPh>
    <rPh sb="21" eb="23">
      <t>シンスイ</t>
    </rPh>
    <rPh sb="23" eb="24">
      <t>シン</t>
    </rPh>
    <rPh sb="25" eb="29">
      <t>ニシハマチク</t>
    </rPh>
    <rPh sb="33" eb="35">
      <t>ナイリク</t>
    </rPh>
    <rPh sb="35" eb="36">
      <t>ガワ</t>
    </rPh>
    <phoneticPr fontId="3"/>
  </si>
  <si>
    <t>和歌山下津港西浜地区4-1</t>
    <rPh sb="0" eb="6">
      <t>ワカヤマシモツコウ</t>
    </rPh>
    <rPh sb="6" eb="8">
      <t>ニシハマ</t>
    </rPh>
    <rPh sb="8" eb="10">
      <t>チク</t>
    </rPh>
    <phoneticPr fontId="3"/>
  </si>
  <si>
    <t>フェンスに引っかかっていた木片等から計測。浸水深。</t>
    <rPh sb="5" eb="6">
      <t>ヒ</t>
    </rPh>
    <rPh sb="13" eb="15">
      <t>モクヘン</t>
    </rPh>
    <rPh sb="15" eb="16">
      <t>トウ</t>
    </rPh>
    <rPh sb="18" eb="20">
      <t>ケイソク</t>
    </rPh>
    <rPh sb="21" eb="23">
      <t>シンスイ</t>
    </rPh>
    <rPh sb="23" eb="24">
      <t>シン</t>
    </rPh>
    <phoneticPr fontId="3"/>
  </si>
  <si>
    <t>和歌山下津港西浜地区4-2</t>
    <rPh sb="0" eb="6">
      <t>ワカヤマシモツコウ</t>
    </rPh>
    <rPh sb="6" eb="8">
      <t>ニシハマ</t>
    </rPh>
    <rPh sb="8" eb="10">
      <t>チク</t>
    </rPh>
    <phoneticPr fontId="3"/>
  </si>
  <si>
    <t>フェンスに引っかかっていた木片等から計測。浸水深。西浜地区4-1の内陸側。</t>
    <rPh sb="5" eb="6">
      <t>ヒ</t>
    </rPh>
    <rPh sb="13" eb="15">
      <t>モクヘン</t>
    </rPh>
    <rPh sb="15" eb="16">
      <t>トウ</t>
    </rPh>
    <rPh sb="18" eb="20">
      <t>ケイソク</t>
    </rPh>
    <rPh sb="21" eb="23">
      <t>シンスイ</t>
    </rPh>
    <rPh sb="23" eb="24">
      <t>シン</t>
    </rPh>
    <rPh sb="25" eb="29">
      <t>ニシハマチク</t>
    </rPh>
    <rPh sb="33" eb="36">
      <t>ナイリクガワ</t>
    </rPh>
    <phoneticPr fontId="3"/>
  </si>
  <si>
    <t>和歌山下津港西浜地区4-3</t>
    <rPh sb="0" eb="6">
      <t>ワカヤマシモツコウ</t>
    </rPh>
    <rPh sb="6" eb="8">
      <t>ニシハマ</t>
    </rPh>
    <rPh sb="8" eb="10">
      <t>チク</t>
    </rPh>
    <phoneticPr fontId="3"/>
  </si>
  <si>
    <t>フェンスに引っかかっていた木片等から計測。浸水深。西浜地区4-2の内陸側。</t>
    <rPh sb="5" eb="6">
      <t>ヒ</t>
    </rPh>
    <rPh sb="13" eb="15">
      <t>モクヘン</t>
    </rPh>
    <rPh sb="15" eb="16">
      <t>トウ</t>
    </rPh>
    <rPh sb="18" eb="20">
      <t>ケイソク</t>
    </rPh>
    <rPh sb="21" eb="23">
      <t>シンスイ</t>
    </rPh>
    <rPh sb="23" eb="24">
      <t>シン</t>
    </rPh>
    <rPh sb="25" eb="29">
      <t>ニシハマチク</t>
    </rPh>
    <rPh sb="33" eb="36">
      <t>ナイリクガワ</t>
    </rPh>
    <phoneticPr fontId="3"/>
  </si>
  <si>
    <t>和歌山下津港西浜地区5</t>
    <rPh sb="0" eb="6">
      <t>ワカヤマシモツコウ</t>
    </rPh>
    <rPh sb="6" eb="8">
      <t>ニシハマ</t>
    </rPh>
    <rPh sb="8" eb="10">
      <t>チク</t>
    </rPh>
    <phoneticPr fontId="3"/>
  </si>
  <si>
    <t>和歌山下津港西浜地区6</t>
    <rPh sb="0" eb="6">
      <t>ワカヤマシモツコウ</t>
    </rPh>
    <rPh sb="6" eb="8">
      <t>ニシハマ</t>
    </rPh>
    <rPh sb="8" eb="10">
      <t>チク</t>
    </rPh>
    <phoneticPr fontId="3"/>
  </si>
  <si>
    <t>warehouse</t>
    <phoneticPr fontId="3"/>
  </si>
  <si>
    <t>倉庫内の壁に残った痕跡。浸水深。</t>
    <rPh sb="0" eb="3">
      <t>ソウコナイ</t>
    </rPh>
    <rPh sb="4" eb="5">
      <t>カベ</t>
    </rPh>
    <rPh sb="6" eb="7">
      <t>ノコ</t>
    </rPh>
    <rPh sb="9" eb="11">
      <t>コンセキ</t>
    </rPh>
    <phoneticPr fontId="3"/>
  </si>
  <si>
    <t>和歌山下津港西浜地区7-1</t>
    <rPh sb="0" eb="6">
      <t>ワカヤマシモツコウ</t>
    </rPh>
    <rPh sb="6" eb="8">
      <t>ニシハマ</t>
    </rPh>
    <rPh sb="8" eb="10">
      <t>チク</t>
    </rPh>
    <phoneticPr fontId="3"/>
  </si>
  <si>
    <t>和歌山下津港西浜地区7-2</t>
    <rPh sb="0" eb="6">
      <t>ワカヤマシモツコウ</t>
    </rPh>
    <rPh sb="6" eb="8">
      <t>ニシハマ</t>
    </rPh>
    <rPh sb="8" eb="10">
      <t>チク</t>
    </rPh>
    <phoneticPr fontId="3"/>
  </si>
  <si>
    <t>フェンスに引っかかっていた木片等から計測。浸水深。西浜地区7-1の内陸側。</t>
    <rPh sb="5" eb="6">
      <t>ヒ</t>
    </rPh>
    <rPh sb="13" eb="15">
      <t>モクヘン</t>
    </rPh>
    <rPh sb="15" eb="16">
      <t>トウ</t>
    </rPh>
    <rPh sb="18" eb="20">
      <t>ケイソク</t>
    </rPh>
    <rPh sb="21" eb="23">
      <t>シンスイ</t>
    </rPh>
    <rPh sb="23" eb="24">
      <t>シン</t>
    </rPh>
    <rPh sb="25" eb="29">
      <t>ニシハマチク</t>
    </rPh>
    <rPh sb="33" eb="36">
      <t>ナイリクガワ</t>
    </rPh>
    <phoneticPr fontId="3"/>
  </si>
  <si>
    <t>和歌山下津港西浜地区7-3</t>
    <rPh sb="0" eb="6">
      <t>ワカヤマシモツコウ</t>
    </rPh>
    <rPh sb="6" eb="8">
      <t>ニシハマ</t>
    </rPh>
    <rPh sb="8" eb="10">
      <t>チク</t>
    </rPh>
    <phoneticPr fontId="3"/>
  </si>
  <si>
    <t>フェンスに引っかかっていた木片等から計測。浸水深。西浜地区7-2の内陸側。</t>
    <rPh sb="5" eb="6">
      <t>ヒ</t>
    </rPh>
    <rPh sb="13" eb="15">
      <t>モクヘン</t>
    </rPh>
    <rPh sb="15" eb="16">
      <t>トウ</t>
    </rPh>
    <rPh sb="18" eb="20">
      <t>ケイソク</t>
    </rPh>
    <rPh sb="21" eb="23">
      <t>シンスイ</t>
    </rPh>
    <rPh sb="23" eb="24">
      <t>シン</t>
    </rPh>
    <rPh sb="25" eb="29">
      <t>ニシハマチク</t>
    </rPh>
    <rPh sb="33" eb="36">
      <t>ナイリクガワ</t>
    </rPh>
    <phoneticPr fontId="3"/>
  </si>
  <si>
    <t>和歌山下津港西浜地区7-4</t>
    <rPh sb="0" eb="6">
      <t>ワカヤマシモツコウ</t>
    </rPh>
    <rPh sb="6" eb="8">
      <t>ニシハマ</t>
    </rPh>
    <rPh sb="8" eb="10">
      <t>チク</t>
    </rPh>
    <phoneticPr fontId="3"/>
  </si>
  <si>
    <t>フェンスに引っかかっていた木片等から計測。浸水深。西浜地区7-3の内陸側。</t>
    <rPh sb="5" eb="6">
      <t>ヒ</t>
    </rPh>
    <rPh sb="13" eb="15">
      <t>モクヘン</t>
    </rPh>
    <rPh sb="15" eb="16">
      <t>トウ</t>
    </rPh>
    <rPh sb="18" eb="20">
      <t>ケイソク</t>
    </rPh>
    <rPh sb="21" eb="23">
      <t>シンスイ</t>
    </rPh>
    <rPh sb="23" eb="24">
      <t>シン</t>
    </rPh>
    <rPh sb="25" eb="29">
      <t>ニシハマチク</t>
    </rPh>
    <rPh sb="33" eb="36">
      <t>ナイリクガワ</t>
    </rPh>
    <phoneticPr fontId="3"/>
  </si>
  <si>
    <t>和歌山下津港西浜地区8</t>
    <rPh sb="0" eb="6">
      <t>ワカヤマシモツコウ</t>
    </rPh>
    <rPh sb="6" eb="8">
      <t>ニシハマ</t>
    </rPh>
    <rPh sb="8" eb="10">
      <t>チク</t>
    </rPh>
    <phoneticPr fontId="3"/>
  </si>
  <si>
    <t>R</t>
    <phoneticPr fontId="3"/>
  </si>
  <si>
    <t>漂着した係留索から計測。</t>
    <rPh sb="0" eb="2">
      <t>ヒョウチャク</t>
    </rPh>
    <rPh sb="4" eb="6">
      <t>ケイリュウ</t>
    </rPh>
    <rPh sb="6" eb="7">
      <t>サク</t>
    </rPh>
    <rPh sb="9" eb="11">
      <t>ケイソク</t>
    </rPh>
    <phoneticPr fontId="3"/>
  </si>
  <si>
    <t>堺泉北港助松2号</t>
    <rPh sb="0" eb="4">
      <t>サカイセンボクコウ</t>
    </rPh>
    <rPh sb="4" eb="6">
      <t>スケマツ</t>
    </rPh>
    <rPh sb="7" eb="8">
      <t>ゴウ</t>
    </rPh>
    <phoneticPr fontId="3"/>
  </si>
  <si>
    <t>堺泉北港助松3号1</t>
    <rPh sb="0" eb="4">
      <t>サカイセンボクコウ</t>
    </rPh>
    <rPh sb="4" eb="6">
      <t>スケマツ</t>
    </rPh>
    <rPh sb="7" eb="8">
      <t>ゴウ</t>
    </rPh>
    <phoneticPr fontId="3"/>
  </si>
  <si>
    <t>フェンスに引っかかっていた木片等から計測。浸水深。埠頭先端部。</t>
    <rPh sb="5" eb="6">
      <t>ヒ</t>
    </rPh>
    <rPh sb="13" eb="15">
      <t>モクヘン</t>
    </rPh>
    <rPh sb="15" eb="16">
      <t>トウ</t>
    </rPh>
    <rPh sb="18" eb="20">
      <t>ケイソク</t>
    </rPh>
    <rPh sb="21" eb="23">
      <t>シンスイ</t>
    </rPh>
    <rPh sb="23" eb="24">
      <t>シン</t>
    </rPh>
    <rPh sb="25" eb="27">
      <t>フトウ</t>
    </rPh>
    <rPh sb="27" eb="30">
      <t>センタンブ</t>
    </rPh>
    <phoneticPr fontId="3"/>
  </si>
  <si>
    <t>堺泉北港助松3号2</t>
    <rPh sb="0" eb="4">
      <t>サカイセンボクコウ</t>
    </rPh>
    <rPh sb="4" eb="6">
      <t>スケマツ</t>
    </rPh>
    <rPh sb="7" eb="8">
      <t>ゴウ</t>
    </rPh>
    <phoneticPr fontId="3"/>
  </si>
  <si>
    <t>フェンスに引っかかっていた木片等から計測。浸水深。助松3号1近傍の隅角部。</t>
    <rPh sb="5" eb="6">
      <t>ヒ</t>
    </rPh>
    <rPh sb="13" eb="15">
      <t>モクヘン</t>
    </rPh>
    <rPh sb="15" eb="16">
      <t>トウ</t>
    </rPh>
    <rPh sb="18" eb="20">
      <t>ケイソク</t>
    </rPh>
    <rPh sb="21" eb="23">
      <t>シンスイ</t>
    </rPh>
    <rPh sb="23" eb="24">
      <t>シン</t>
    </rPh>
    <rPh sb="25" eb="27">
      <t>スケマツ</t>
    </rPh>
    <rPh sb="28" eb="29">
      <t>ゴウ</t>
    </rPh>
    <rPh sb="30" eb="32">
      <t>キンボウ</t>
    </rPh>
    <rPh sb="33" eb="36">
      <t>グウカクブ</t>
    </rPh>
    <phoneticPr fontId="3"/>
  </si>
  <si>
    <t>堺泉北港助松3号3</t>
    <rPh sb="0" eb="4">
      <t>サカイセンボクコウ</t>
    </rPh>
    <rPh sb="4" eb="6">
      <t>スケマツ</t>
    </rPh>
    <rPh sb="7" eb="8">
      <t>ゴウ</t>
    </rPh>
    <phoneticPr fontId="3"/>
  </si>
  <si>
    <t>フェンスに引っかかっていた木片等から計測。浸水深。埠頭付け根。</t>
    <rPh sb="5" eb="6">
      <t>ヒ</t>
    </rPh>
    <rPh sb="13" eb="15">
      <t>モクヘン</t>
    </rPh>
    <rPh sb="15" eb="16">
      <t>トウ</t>
    </rPh>
    <rPh sb="18" eb="20">
      <t>ケイソク</t>
    </rPh>
    <rPh sb="21" eb="23">
      <t>シンスイ</t>
    </rPh>
    <rPh sb="23" eb="24">
      <t>シン</t>
    </rPh>
    <rPh sb="25" eb="27">
      <t>フトウ</t>
    </rPh>
    <rPh sb="27" eb="28">
      <t>ツ</t>
    </rPh>
    <rPh sb="29" eb="30">
      <t>ネ</t>
    </rPh>
    <phoneticPr fontId="3"/>
  </si>
  <si>
    <t>堺泉北港汐見5号1</t>
    <rPh sb="0" eb="4">
      <t>サカイセンボクコウ</t>
    </rPh>
    <rPh sb="4" eb="6">
      <t>シオミ</t>
    </rPh>
    <rPh sb="7" eb="8">
      <t>ゴウ</t>
    </rPh>
    <phoneticPr fontId="3"/>
  </si>
  <si>
    <t>道路上の遡上痕跡。</t>
    <rPh sb="0" eb="3">
      <t>ドウロジョウ</t>
    </rPh>
    <rPh sb="4" eb="6">
      <t>ソジョウ</t>
    </rPh>
    <rPh sb="6" eb="8">
      <t>コンセキ</t>
    </rPh>
    <phoneticPr fontId="3"/>
  </si>
  <si>
    <t>堺泉北港汐見5号2</t>
    <rPh sb="0" eb="4">
      <t>サカイセンボクコウ</t>
    </rPh>
    <rPh sb="4" eb="6">
      <t>シオミ</t>
    </rPh>
    <rPh sb="7" eb="8">
      <t>ゴウ</t>
    </rPh>
    <phoneticPr fontId="3"/>
  </si>
  <si>
    <t>道路脇のケーブルボックスにある遡上痕跡。</t>
    <rPh sb="0" eb="2">
      <t>ドウロ</t>
    </rPh>
    <rPh sb="2" eb="3">
      <t>ワキ</t>
    </rPh>
    <rPh sb="15" eb="17">
      <t>ソジョウ</t>
    </rPh>
    <rPh sb="17" eb="19">
      <t>コンセキ</t>
    </rPh>
    <phoneticPr fontId="3"/>
  </si>
  <si>
    <t>堺泉北港小松2号</t>
    <rPh sb="0" eb="4">
      <t>サカイセンボクコウ</t>
    </rPh>
    <rPh sb="4" eb="6">
      <t>コマツ</t>
    </rPh>
    <rPh sb="7" eb="8">
      <t>ゴウ</t>
    </rPh>
    <phoneticPr fontId="3"/>
  </si>
  <si>
    <t>堺泉北港小松６号物揚場1</t>
    <rPh sb="0" eb="4">
      <t>サカイセンボクコウ</t>
    </rPh>
    <rPh sb="4" eb="6">
      <t>コマツ</t>
    </rPh>
    <rPh sb="7" eb="8">
      <t>ゴウ</t>
    </rPh>
    <rPh sb="8" eb="11">
      <t>モノアゲバ</t>
    </rPh>
    <phoneticPr fontId="8"/>
  </si>
  <si>
    <t>堺泉北港小松６号物揚場2</t>
    <rPh sb="0" eb="4">
      <t>サカイセンボクコウ</t>
    </rPh>
    <rPh sb="4" eb="6">
      <t>コマツ</t>
    </rPh>
    <rPh sb="7" eb="8">
      <t>ゴウ</t>
    </rPh>
    <rPh sb="8" eb="11">
      <t>モノアゲバ</t>
    </rPh>
    <phoneticPr fontId="8"/>
  </si>
  <si>
    <t>道路脇の痕跡。浸水深。</t>
    <rPh sb="0" eb="2">
      <t>ドウロ</t>
    </rPh>
    <rPh sb="2" eb="3">
      <t>ワキ</t>
    </rPh>
    <rPh sb="4" eb="6">
      <t>コンセキ</t>
    </rPh>
    <phoneticPr fontId="3"/>
  </si>
  <si>
    <t>堺泉北港小松６号物揚場3</t>
    <rPh sb="0" eb="4">
      <t>サカイセンボクコウ</t>
    </rPh>
    <rPh sb="4" eb="6">
      <t>コマツ</t>
    </rPh>
    <rPh sb="7" eb="8">
      <t>ゴウ</t>
    </rPh>
    <rPh sb="8" eb="11">
      <t>モノアゲバ</t>
    </rPh>
    <phoneticPr fontId="8"/>
  </si>
  <si>
    <t>物揚場エプロン（駐車場）の遡上痕跡。</t>
    <rPh sb="0" eb="3">
      <t>モノアゲバ</t>
    </rPh>
    <rPh sb="8" eb="11">
      <t>チュウシャジョウ</t>
    </rPh>
    <rPh sb="13" eb="17">
      <t>ソジョウコンセキ</t>
    </rPh>
    <phoneticPr fontId="3"/>
  </si>
  <si>
    <t>大阪港USJ近く</t>
    <rPh sb="0" eb="3">
      <t>オオサカコウ</t>
    </rPh>
    <rPh sb="6" eb="7">
      <t>チカ</t>
    </rPh>
    <phoneticPr fontId="3"/>
  </si>
  <si>
    <t>大阪港安治川河口付近</t>
    <rPh sb="0" eb="3">
      <t>オオサカコウ</t>
    </rPh>
    <rPh sb="3" eb="10">
      <t>アジガワカコウフキン</t>
    </rPh>
    <phoneticPr fontId="3"/>
  </si>
  <si>
    <t>大阪港南港フェリーターミナル1</t>
    <rPh sb="0" eb="3">
      <t>オオサカコウ</t>
    </rPh>
    <rPh sb="3" eb="5">
      <t>ナンコウ</t>
    </rPh>
    <phoneticPr fontId="3"/>
  </si>
  <si>
    <t>大阪港南港フェリーターミナル2</t>
    <rPh sb="0" eb="3">
      <t>オオサカコウ</t>
    </rPh>
    <rPh sb="3" eb="5">
      <t>ナンコウ</t>
    </rPh>
    <phoneticPr fontId="3"/>
  </si>
  <si>
    <t>Telephone box</t>
    <phoneticPr fontId="3"/>
  </si>
  <si>
    <t>電話ボックス内部の浸水痕跡。浸水深。</t>
    <rPh sb="0" eb="2">
      <t>デンワ</t>
    </rPh>
    <rPh sb="6" eb="8">
      <t>ナイブ</t>
    </rPh>
    <rPh sb="9" eb="11">
      <t>シンスイ</t>
    </rPh>
    <rPh sb="11" eb="13">
      <t>コンセキ</t>
    </rPh>
    <rPh sb="14" eb="17">
      <t>シンスイシン</t>
    </rPh>
    <phoneticPr fontId="3"/>
  </si>
  <si>
    <t>阪南港貝塚1号1</t>
    <rPh sb="0" eb="3">
      <t>ハンナンコウ</t>
    </rPh>
    <rPh sb="3" eb="5">
      <t>カイヅカ</t>
    </rPh>
    <rPh sb="6" eb="7">
      <t>ゴウ</t>
    </rPh>
    <phoneticPr fontId="3"/>
  </si>
  <si>
    <t>阪南港貝塚1号2</t>
    <rPh sb="0" eb="3">
      <t>ハンナンコウ</t>
    </rPh>
    <rPh sb="3" eb="5">
      <t>カイヅカ</t>
    </rPh>
    <rPh sb="6" eb="7">
      <t>ゴウ</t>
    </rPh>
    <phoneticPr fontId="3"/>
  </si>
  <si>
    <t>芦屋市涼風町</t>
    <phoneticPr fontId="3"/>
  </si>
  <si>
    <t>KCCT</t>
    <phoneticPr fontId="3"/>
  </si>
  <si>
    <t>【芦屋市涼風町】住宅横の配電盤．痕跡明瞭．</t>
    <rPh sb="8" eb="10">
      <t>ジュウタク</t>
    </rPh>
    <rPh sb="10" eb="11">
      <t>ヨコ</t>
    </rPh>
    <rPh sb="12" eb="15">
      <t>ハイデンバン</t>
    </rPh>
    <rPh sb="16" eb="18">
      <t>コンセキ</t>
    </rPh>
    <rPh sb="18" eb="20">
      <t>メイリョウ</t>
    </rPh>
    <phoneticPr fontId="3"/>
  </si>
  <si>
    <t>富士テクノトランス</t>
    <phoneticPr fontId="3"/>
  </si>
  <si>
    <t>【六アイ】富士テクノトランス横フェンスにゴミ（高潮によるものか判定困難）</t>
    <phoneticPr fontId="3"/>
  </si>
  <si>
    <t>東川崎町</t>
    <rPh sb="0" eb="1">
      <t>ヒガシ</t>
    </rPh>
    <rPh sb="1" eb="4">
      <t>カワサキチョウ</t>
    </rPh>
    <phoneticPr fontId="3"/>
  </si>
  <si>
    <t>【東川崎町】湊小学校前階段．痕跡明瞭．</t>
    <rPh sb="14" eb="16">
      <t>コンセキ</t>
    </rPh>
    <rPh sb="16" eb="18">
      <t>メイリョウ</t>
    </rPh>
    <phoneticPr fontId="3"/>
  </si>
  <si>
    <t>須磨海釣り公園</t>
    <phoneticPr fontId="3"/>
  </si>
  <si>
    <t>【須磨海釣り公園】園入口の階段．痕跡明瞭．</t>
    <rPh sb="9" eb="10">
      <t>エン</t>
    </rPh>
    <rPh sb="10" eb="11">
      <t>イ</t>
    </rPh>
    <rPh sb="11" eb="12">
      <t>グチ</t>
    </rPh>
    <rPh sb="13" eb="15">
      <t>カイダン</t>
    </rPh>
    <rPh sb="16" eb="18">
      <t>コンセキ</t>
    </rPh>
    <rPh sb="18" eb="20">
      <t>メイリョウ</t>
    </rPh>
    <phoneticPr fontId="3"/>
  </si>
  <si>
    <t>浦海浜公園</t>
    <rPh sb="0" eb="1">
      <t>ウラ</t>
    </rPh>
    <rPh sb="1" eb="3">
      <t>カイヒン</t>
    </rPh>
    <rPh sb="3" eb="5">
      <t>コウエン</t>
    </rPh>
    <phoneticPr fontId="3"/>
  </si>
  <si>
    <t>ｄriftwood</t>
    <phoneticPr fontId="3"/>
  </si>
  <si>
    <t>【浦港】石積護岸上に多数の流木漂着（高潮によるものか判定困難）</t>
    <rPh sb="1" eb="2">
      <t>ウラ</t>
    </rPh>
    <rPh sb="2" eb="3">
      <t>ミナト</t>
    </rPh>
    <rPh sb="4" eb="5">
      <t>イシ</t>
    </rPh>
    <rPh sb="5" eb="6">
      <t>ヅ</t>
    </rPh>
    <rPh sb="6" eb="8">
      <t>ゴガン</t>
    </rPh>
    <rPh sb="8" eb="9">
      <t>ウエ</t>
    </rPh>
    <rPh sb="10" eb="12">
      <t>タスウ</t>
    </rPh>
    <rPh sb="13" eb="15">
      <t>リュウボク</t>
    </rPh>
    <rPh sb="15" eb="17">
      <t>ヒョウチャク</t>
    </rPh>
    <phoneticPr fontId="3"/>
  </si>
  <si>
    <t>佐野新島</t>
    <phoneticPr fontId="3"/>
  </si>
  <si>
    <t>【佐野新島】植樹に痕跡（高潮によるものか判定困難）</t>
    <rPh sb="6" eb="8">
      <t>ショクジュ</t>
    </rPh>
    <rPh sb="12" eb="14">
      <t>タカシオ</t>
    </rPh>
    <rPh sb="20" eb="22">
      <t>ハンテイ</t>
    </rPh>
    <rPh sb="22" eb="24">
      <t>コンナン</t>
    </rPh>
    <phoneticPr fontId="3"/>
  </si>
  <si>
    <t>生穂新島1</t>
    <rPh sb="0" eb="2">
      <t>イクホ</t>
    </rPh>
    <rPh sb="2" eb="3">
      <t>シン</t>
    </rPh>
    <rPh sb="3" eb="4">
      <t>シマ</t>
    </rPh>
    <phoneticPr fontId="3"/>
  </si>
  <si>
    <t>ＵＴ＆KCCT</t>
    <phoneticPr fontId="3"/>
  </si>
  <si>
    <t>【生穂新島】駐車場女子トイレ痕跡あり．</t>
    <rPh sb="1" eb="3">
      <t>イクホ</t>
    </rPh>
    <rPh sb="3" eb="5">
      <t>ニイジマ</t>
    </rPh>
    <rPh sb="6" eb="9">
      <t>チュウシャジョウ</t>
    </rPh>
    <rPh sb="9" eb="11">
      <t>ジョシ</t>
    </rPh>
    <rPh sb="14" eb="16">
      <t>コンセキ</t>
    </rPh>
    <phoneticPr fontId="3"/>
  </si>
  <si>
    <t>生穂新島2</t>
    <rPh sb="0" eb="2">
      <t>イクホ</t>
    </rPh>
    <rPh sb="2" eb="3">
      <t>シン</t>
    </rPh>
    <rPh sb="3" eb="4">
      <t>シマ</t>
    </rPh>
    <phoneticPr fontId="3"/>
  </si>
  <si>
    <t>【生穂新島】ブロック飛ぶなどはげしい流跡痕．</t>
    <rPh sb="1" eb="3">
      <t>イクホ</t>
    </rPh>
    <rPh sb="3" eb="5">
      <t>ニイジマ</t>
    </rPh>
    <rPh sb="10" eb="11">
      <t>ト</t>
    </rPh>
    <rPh sb="18" eb="19">
      <t>リュウ</t>
    </rPh>
    <rPh sb="19" eb="20">
      <t>アト</t>
    </rPh>
    <rPh sb="20" eb="21">
      <t>コン</t>
    </rPh>
    <phoneticPr fontId="3"/>
  </si>
  <si>
    <t>津名港</t>
    <rPh sb="0" eb="2">
      <t>ツナ</t>
    </rPh>
    <rPh sb="2" eb="3">
      <t>ミナト</t>
    </rPh>
    <phoneticPr fontId="3"/>
  </si>
  <si>
    <t>【津名港】防潮扉（ゴミ付着．痕跡？）は超えず，ターミナルビルは浸水せず．</t>
    <rPh sb="1" eb="3">
      <t>ツナ</t>
    </rPh>
    <rPh sb="3" eb="4">
      <t>ミナト</t>
    </rPh>
    <rPh sb="5" eb="6">
      <t>フセ</t>
    </rPh>
    <rPh sb="6" eb="7">
      <t>シオ</t>
    </rPh>
    <rPh sb="7" eb="8">
      <t>トビラ</t>
    </rPh>
    <rPh sb="11" eb="13">
      <t>フチャク</t>
    </rPh>
    <rPh sb="14" eb="16">
      <t>コンセキ</t>
    </rPh>
    <rPh sb="19" eb="20">
      <t>コ</t>
    </rPh>
    <rPh sb="31" eb="33">
      <t>シンスイ</t>
    </rPh>
    <phoneticPr fontId="3"/>
  </si>
  <si>
    <t>志筑新島</t>
    <rPh sb="0" eb="2">
      <t>シヅキ</t>
    </rPh>
    <rPh sb="2" eb="4">
      <t>ニイジマ</t>
    </rPh>
    <phoneticPr fontId="3"/>
  </si>
  <si>
    <t>UＴ＆ＫＣＣＴ（ＯＣＵ）</t>
    <phoneticPr fontId="3"/>
  </si>
  <si>
    <t>【志筑新島】高齢者施設ナーブサザンクロスの東（市大観測点）にて標高計測</t>
    <rPh sb="1" eb="3">
      <t>シヅキ</t>
    </rPh>
    <rPh sb="3" eb="5">
      <t>ニイジマ</t>
    </rPh>
    <rPh sb="6" eb="9">
      <t>コウレイシャ</t>
    </rPh>
    <rPh sb="9" eb="11">
      <t>シセツ</t>
    </rPh>
    <rPh sb="21" eb="22">
      <t>ヒガシ</t>
    </rPh>
    <rPh sb="23" eb="25">
      <t>イチダイ</t>
    </rPh>
    <rPh sb="25" eb="27">
      <t>カンソク</t>
    </rPh>
    <rPh sb="27" eb="28">
      <t>テン</t>
    </rPh>
    <rPh sb="31" eb="33">
      <t>ヒョウコウ</t>
    </rPh>
    <rPh sb="33" eb="35">
      <t>ケイソク</t>
    </rPh>
    <phoneticPr fontId="3"/>
  </si>
  <si>
    <t>淡路ワールドパークONOKORO1</t>
    <rPh sb="0" eb="2">
      <t>アワジ</t>
    </rPh>
    <phoneticPr fontId="3"/>
  </si>
  <si>
    <t>【おのころパーク】バックヤードの奥に明瞭な痕跡．</t>
    <rPh sb="16" eb="17">
      <t>オク</t>
    </rPh>
    <rPh sb="18" eb="20">
      <t>メイリョウ</t>
    </rPh>
    <rPh sb="21" eb="23">
      <t>コンセキ</t>
    </rPh>
    <phoneticPr fontId="3"/>
  </si>
  <si>
    <t>淡路ワールドパークONOKORO2</t>
    <rPh sb="0" eb="2">
      <t>アワジ</t>
    </rPh>
    <phoneticPr fontId="3"/>
  </si>
  <si>
    <t>【おのころパーク】照明盤の中に明瞭な痕跡．</t>
    <rPh sb="9" eb="11">
      <t>ショウメイ</t>
    </rPh>
    <rPh sb="11" eb="12">
      <t>バン</t>
    </rPh>
    <rPh sb="13" eb="14">
      <t>ナカ</t>
    </rPh>
    <rPh sb="15" eb="17">
      <t>メイリョウ</t>
    </rPh>
    <rPh sb="18" eb="20">
      <t>コンセキ</t>
    </rPh>
    <phoneticPr fontId="3"/>
  </si>
  <si>
    <t>大浜海水浴場1</t>
    <phoneticPr fontId="3"/>
  </si>
  <si>
    <t>【大浜海水浴場】トイレ横．痕跡明瞭．</t>
    <rPh sb="11" eb="12">
      <t>ヨコ</t>
    </rPh>
    <rPh sb="13" eb="15">
      <t>コンセキ</t>
    </rPh>
    <rPh sb="15" eb="17">
      <t>メイリョウ</t>
    </rPh>
    <phoneticPr fontId="3"/>
  </si>
  <si>
    <t>大浜海水浴場2</t>
    <phoneticPr fontId="3"/>
  </si>
  <si>
    <t>【大浜海水浴場】トイレ横のゴミ捨て場．痕跡明瞭．</t>
    <rPh sb="11" eb="12">
      <t>ヨコ</t>
    </rPh>
    <rPh sb="15" eb="16">
      <t>ス</t>
    </rPh>
    <rPh sb="17" eb="18">
      <t>バ</t>
    </rPh>
    <rPh sb="19" eb="21">
      <t>コンセキ</t>
    </rPh>
    <rPh sb="21" eb="23">
      <t>メイリョウ</t>
    </rPh>
    <phoneticPr fontId="3"/>
  </si>
  <si>
    <t>小路谷</t>
    <phoneticPr fontId="3"/>
  </si>
  <si>
    <t>ＵＴ＆ＫＣＣＴ（ＯＣＵ）</t>
    <phoneticPr fontId="3"/>
  </si>
  <si>
    <t>【小路谷】コーストビューサントピア（マンション）壁に痕跡あり（市大観測点）．標高計測．海への排水管からの逆流で浸水？</t>
    <rPh sb="1" eb="2">
      <t>チイ</t>
    </rPh>
    <rPh sb="3" eb="4">
      <t>タニ</t>
    </rPh>
    <rPh sb="24" eb="25">
      <t>カベ</t>
    </rPh>
    <rPh sb="26" eb="28">
      <t>コンセキ</t>
    </rPh>
    <rPh sb="31" eb="33">
      <t>イチダイ</t>
    </rPh>
    <rPh sb="33" eb="35">
      <t>カンソク</t>
    </rPh>
    <rPh sb="35" eb="36">
      <t>テン</t>
    </rPh>
    <rPh sb="38" eb="40">
      <t>ヒョウコウ</t>
    </rPh>
    <rPh sb="40" eb="42">
      <t>ケイソク</t>
    </rPh>
    <rPh sb="43" eb="44">
      <t>ウミ</t>
    </rPh>
    <rPh sb="46" eb="48">
      <t>ハイスイ</t>
    </rPh>
    <rPh sb="48" eb="49">
      <t>クダ</t>
    </rPh>
    <rPh sb="52" eb="54">
      <t>ギャクリュウ</t>
    </rPh>
    <rPh sb="55" eb="57">
      <t>シンスイ</t>
    </rPh>
    <phoneticPr fontId="3"/>
  </si>
  <si>
    <t>白良浜</t>
    <rPh sb="0" eb="3">
      <t>シララハマ</t>
    </rPh>
    <phoneticPr fontId="3"/>
  </si>
  <si>
    <t>海岸背後の地盤高</t>
    <rPh sb="0" eb="2">
      <t>カイガン</t>
    </rPh>
    <rPh sb="2" eb="4">
      <t>ハイゴ</t>
    </rPh>
    <rPh sb="5" eb="7">
      <t>ジバン</t>
    </rPh>
    <rPh sb="7" eb="8">
      <t>ダカ</t>
    </rPh>
    <phoneticPr fontId="3"/>
  </si>
  <si>
    <t>被災後の目撃証言に基づく</t>
    <phoneticPr fontId="3"/>
  </si>
  <si>
    <t>東大</t>
    <rPh sb="0" eb="2">
      <t>トウダイ</t>
    </rPh>
    <phoneticPr fontId="3"/>
  </si>
  <si>
    <t>RTK-GPSで計測。被災後の目撃証言によれば、計測した地盤高地点に設置していた屋外ロッカー用のブロックが流された。</t>
    <rPh sb="8" eb="10">
      <t>ケイソク</t>
    </rPh>
    <rPh sb="11" eb="13">
      <t>ヒサイ</t>
    </rPh>
    <rPh sb="13" eb="14">
      <t>ゴ</t>
    </rPh>
    <rPh sb="15" eb="17">
      <t>モクゲキ</t>
    </rPh>
    <rPh sb="17" eb="19">
      <t>ショウゲン</t>
    </rPh>
    <rPh sb="24" eb="26">
      <t>ケイソク</t>
    </rPh>
    <rPh sb="28" eb="30">
      <t>ジバン</t>
    </rPh>
    <rPh sb="30" eb="31">
      <t>ダカ</t>
    </rPh>
    <rPh sb="31" eb="33">
      <t>チテン</t>
    </rPh>
    <rPh sb="34" eb="36">
      <t>セッチ</t>
    </rPh>
    <rPh sb="40" eb="42">
      <t>オクガイ</t>
    </rPh>
    <rPh sb="46" eb="47">
      <t>ヨウ</t>
    </rPh>
    <rPh sb="53" eb="54">
      <t>ナガ</t>
    </rPh>
    <phoneticPr fontId="3"/>
  </si>
  <si>
    <t>白浜空港南東側海岸</t>
    <rPh sb="0" eb="2">
      <t>シラハマ</t>
    </rPh>
    <rPh sb="2" eb="4">
      <t>クウコウ</t>
    </rPh>
    <rPh sb="4" eb="6">
      <t>ナントウ</t>
    </rPh>
    <rPh sb="6" eb="7">
      <t>ガワ</t>
    </rPh>
    <rPh sb="7" eb="9">
      <t>カイガン</t>
    </rPh>
    <phoneticPr fontId="3"/>
  </si>
  <si>
    <t>漂着物</t>
    <rPh sb="0" eb="2">
      <t>ヒョウチャク</t>
    </rPh>
    <rPh sb="2" eb="3">
      <t>ブツ</t>
    </rPh>
    <phoneticPr fontId="3"/>
  </si>
  <si>
    <t>海岸上に線状に並んだ漂着物</t>
    <rPh sb="0" eb="2">
      <t>カイガン</t>
    </rPh>
    <rPh sb="2" eb="3">
      <t>ジョウ</t>
    </rPh>
    <rPh sb="4" eb="6">
      <t>センジョウ</t>
    </rPh>
    <rPh sb="7" eb="8">
      <t>ナラ</t>
    </rPh>
    <rPh sb="10" eb="12">
      <t>ヒョウチャク</t>
    </rPh>
    <rPh sb="12" eb="13">
      <t>ブツ</t>
    </rPh>
    <phoneticPr fontId="3"/>
  </si>
  <si>
    <t>RTK-GPSで計測。海岸背後の家屋の地盤高と同じ高さまで漂着物を確認。</t>
    <rPh sb="11" eb="13">
      <t>カイガン</t>
    </rPh>
    <rPh sb="13" eb="15">
      <t>ハイゴ</t>
    </rPh>
    <rPh sb="16" eb="18">
      <t>カオク</t>
    </rPh>
    <rPh sb="19" eb="21">
      <t>ジバン</t>
    </rPh>
    <rPh sb="21" eb="22">
      <t>ダカ</t>
    </rPh>
    <rPh sb="23" eb="24">
      <t>オナ</t>
    </rPh>
    <rPh sb="25" eb="26">
      <t>タカ</t>
    </rPh>
    <rPh sb="29" eb="31">
      <t>ヒョウチャク</t>
    </rPh>
    <rPh sb="31" eb="32">
      <t>ブツ</t>
    </rPh>
    <rPh sb="33" eb="35">
      <t>カクニン</t>
    </rPh>
    <phoneticPr fontId="3"/>
  </si>
  <si>
    <t>富田浜</t>
    <rPh sb="0" eb="2">
      <t>トンダ</t>
    </rPh>
    <rPh sb="2" eb="3">
      <t>ハマ</t>
    </rPh>
    <phoneticPr fontId="3"/>
  </si>
  <si>
    <t>海岸上に線状に並んだ漂着物</t>
    <rPh sb="0" eb="2">
      <t>カイガン</t>
    </rPh>
    <phoneticPr fontId="3"/>
  </si>
  <si>
    <t>RTK-GPSで計測。堤防高と同じ高さ及びその背後域の漂着物を確認。</t>
    <rPh sb="11" eb="13">
      <t>テイボウ</t>
    </rPh>
    <rPh sb="13" eb="14">
      <t>ダカ</t>
    </rPh>
    <rPh sb="15" eb="16">
      <t>オナ</t>
    </rPh>
    <rPh sb="17" eb="18">
      <t>タカ</t>
    </rPh>
    <rPh sb="19" eb="20">
      <t>オヨ</t>
    </rPh>
    <rPh sb="23" eb="25">
      <t>ハイゴ</t>
    </rPh>
    <rPh sb="25" eb="26">
      <t>イキ</t>
    </rPh>
    <rPh sb="27" eb="29">
      <t>ヒョウチャク</t>
    </rPh>
    <rPh sb="29" eb="30">
      <t>ブツ</t>
    </rPh>
    <rPh sb="31" eb="33">
      <t>カクニン</t>
    </rPh>
    <phoneticPr fontId="3"/>
  </si>
  <si>
    <t>日置小学校前海岸</t>
    <rPh sb="0" eb="2">
      <t>ヒキ</t>
    </rPh>
    <rPh sb="2" eb="5">
      <t>ショウガッコウ</t>
    </rPh>
    <rPh sb="5" eb="6">
      <t>マエ</t>
    </rPh>
    <rPh sb="6" eb="8">
      <t>カイガン</t>
    </rPh>
    <phoneticPr fontId="3"/>
  </si>
  <si>
    <t>RTK-GPSで計測。堤防前面の漂着物を確認。</t>
    <rPh sb="11" eb="13">
      <t>テイボウ</t>
    </rPh>
    <rPh sb="13" eb="15">
      <t>ゼンメン</t>
    </rPh>
    <rPh sb="16" eb="18">
      <t>ヒョウチャク</t>
    </rPh>
    <rPh sb="18" eb="19">
      <t>ブツ</t>
    </rPh>
    <rPh sb="20" eb="22">
      <t>カクニン</t>
    </rPh>
    <phoneticPr fontId="3"/>
  </si>
  <si>
    <t>道の駅志原前海岸</t>
    <rPh sb="0" eb="1">
      <t>ミチ</t>
    </rPh>
    <rPh sb="2" eb="3">
      <t>エキ</t>
    </rPh>
    <rPh sb="3" eb="5">
      <t>シハラ</t>
    </rPh>
    <rPh sb="5" eb="6">
      <t>マエ</t>
    </rPh>
    <rPh sb="6" eb="8">
      <t>カイガン</t>
    </rPh>
    <phoneticPr fontId="3"/>
  </si>
  <si>
    <t>堤防背後の漂着物及び砂浜上に線状に並んだ漂着物。被災後の目撃証言。</t>
    <rPh sb="0" eb="2">
      <t>テイボウ</t>
    </rPh>
    <rPh sb="2" eb="4">
      <t>ハイゴ</t>
    </rPh>
    <rPh sb="5" eb="7">
      <t>ヒョウチャク</t>
    </rPh>
    <rPh sb="7" eb="8">
      <t>ブツ</t>
    </rPh>
    <rPh sb="8" eb="9">
      <t>オヨ</t>
    </rPh>
    <rPh sb="24" eb="26">
      <t>ヒサイ</t>
    </rPh>
    <rPh sb="26" eb="27">
      <t>ゴ</t>
    </rPh>
    <rPh sb="28" eb="30">
      <t>モクゲキ</t>
    </rPh>
    <rPh sb="30" eb="32">
      <t>ショウゲン</t>
    </rPh>
    <phoneticPr fontId="3"/>
  </si>
  <si>
    <t>RTK-GPSで計測。堤防背後域の漂着物は住民によって片づけ始められていたが、複数人の被災後の目撃証言により当時の状況を確認。</t>
    <rPh sb="11" eb="13">
      <t>テイボウ</t>
    </rPh>
    <rPh sb="13" eb="15">
      <t>ハイゴ</t>
    </rPh>
    <rPh sb="15" eb="16">
      <t>イキ</t>
    </rPh>
    <rPh sb="17" eb="19">
      <t>ヒョウチャク</t>
    </rPh>
    <rPh sb="19" eb="20">
      <t>ブツ</t>
    </rPh>
    <rPh sb="21" eb="23">
      <t>ジュウミン</t>
    </rPh>
    <rPh sb="27" eb="28">
      <t>カタ</t>
    </rPh>
    <rPh sb="30" eb="31">
      <t>ハジ</t>
    </rPh>
    <rPh sb="39" eb="41">
      <t>フクスウ</t>
    </rPh>
    <rPh sb="41" eb="42">
      <t>ニン</t>
    </rPh>
    <rPh sb="43" eb="45">
      <t>ヒサイ</t>
    </rPh>
    <rPh sb="45" eb="46">
      <t>ゴ</t>
    </rPh>
    <rPh sb="47" eb="49">
      <t>モクゲキ</t>
    </rPh>
    <rPh sb="49" eb="51">
      <t>ショウゲン</t>
    </rPh>
    <rPh sb="54" eb="56">
      <t>トウジ</t>
    </rPh>
    <rPh sb="57" eb="59">
      <t>ジョウキョウ</t>
    </rPh>
    <rPh sb="60" eb="62">
      <t>カクニン</t>
    </rPh>
    <phoneticPr fontId="3"/>
  </si>
  <si>
    <t>すさみ町西浜</t>
    <rPh sb="3" eb="4">
      <t>チョウ</t>
    </rPh>
    <rPh sb="4" eb="6">
      <t>ニシハマ</t>
    </rPh>
    <phoneticPr fontId="3"/>
  </si>
  <si>
    <t>道の駅イノブータンランドすさみ前海岸</t>
    <rPh sb="0" eb="1">
      <t>ミチ</t>
    </rPh>
    <rPh sb="2" eb="3">
      <t>エキ</t>
    </rPh>
    <rPh sb="15" eb="16">
      <t>マエ</t>
    </rPh>
    <rPh sb="16" eb="18">
      <t>カイガン</t>
    </rPh>
    <phoneticPr fontId="3"/>
  </si>
  <si>
    <t>RTK-GPSで計測。堤防前面に並んだ漂着物を確認。</t>
    <rPh sb="11" eb="13">
      <t>テイボウ</t>
    </rPh>
    <rPh sb="13" eb="15">
      <t>ゼンメン</t>
    </rPh>
    <rPh sb="16" eb="17">
      <t>ナラ</t>
    </rPh>
    <rPh sb="19" eb="21">
      <t>ヒョウチャク</t>
    </rPh>
    <rPh sb="21" eb="22">
      <t>ブツ</t>
    </rPh>
    <rPh sb="23" eb="25">
      <t>カクニン</t>
    </rPh>
    <phoneticPr fontId="3"/>
  </si>
  <si>
    <t>田辺市元町目良</t>
    <rPh sb="0" eb="3">
      <t>タナベシ</t>
    </rPh>
    <rPh sb="3" eb="5">
      <t>モトマチ</t>
    </rPh>
    <rPh sb="5" eb="7">
      <t>メラ</t>
    </rPh>
    <phoneticPr fontId="3"/>
  </si>
  <si>
    <t>住宅家屋</t>
    <rPh sb="0" eb="2">
      <t>ジュウタク</t>
    </rPh>
    <rPh sb="2" eb="4">
      <t>カオク</t>
    </rPh>
    <phoneticPr fontId="3"/>
  </si>
  <si>
    <t>撮影動画</t>
    <rPh sb="0" eb="2">
      <t>サツエイ</t>
    </rPh>
    <rPh sb="2" eb="4">
      <t>ドウガ</t>
    </rPh>
    <phoneticPr fontId="3"/>
  </si>
  <si>
    <t>RTK-GPSで地盤高を計測。撮影動画(撮影日時不明)から冠水高を読み取り。越波による影響が大きい。</t>
    <rPh sb="8" eb="10">
      <t>ジバン</t>
    </rPh>
    <rPh sb="10" eb="11">
      <t>ダカ</t>
    </rPh>
    <rPh sb="12" eb="14">
      <t>ケイソク</t>
    </rPh>
    <rPh sb="15" eb="17">
      <t>サツエイ</t>
    </rPh>
    <rPh sb="17" eb="19">
      <t>ドウガ</t>
    </rPh>
    <rPh sb="20" eb="22">
      <t>サツエイ</t>
    </rPh>
    <rPh sb="22" eb="24">
      <t>ニチジ</t>
    </rPh>
    <rPh sb="24" eb="26">
      <t>フメイ</t>
    </rPh>
    <rPh sb="29" eb="31">
      <t>カンスイ</t>
    </rPh>
    <rPh sb="31" eb="32">
      <t>ダカ</t>
    </rPh>
    <rPh sb="33" eb="34">
      <t>ヨ</t>
    </rPh>
    <rPh sb="35" eb="36">
      <t>ト</t>
    </rPh>
    <rPh sb="38" eb="40">
      <t>エッパ</t>
    </rPh>
    <rPh sb="43" eb="45">
      <t>エイキョウ</t>
    </rPh>
    <rPh sb="46" eb="47">
      <t>オオ</t>
    </rPh>
    <phoneticPr fontId="3"/>
  </si>
  <si>
    <t>里野海水浴場</t>
    <rPh sb="0" eb="2">
      <t>サトノ</t>
    </rPh>
    <rPh sb="2" eb="5">
      <t>カイスイヨク</t>
    </rPh>
    <rPh sb="5" eb="6">
      <t>ジョウ</t>
    </rPh>
    <phoneticPr fontId="3"/>
  </si>
  <si>
    <t>田並駅近傍海岸</t>
    <rPh sb="0" eb="2">
      <t>タナミ</t>
    </rPh>
    <rPh sb="2" eb="3">
      <t>エキ</t>
    </rPh>
    <rPh sb="3" eb="5">
      <t>キンボウ</t>
    </rPh>
    <rPh sb="5" eb="7">
      <t>カイガン</t>
    </rPh>
    <phoneticPr fontId="3"/>
  </si>
  <si>
    <t>RTK-GPSで計測。堤防前面の海岸にアクセスする路上で漂着物を確認。</t>
    <rPh sb="11" eb="13">
      <t>テイボウ</t>
    </rPh>
    <rPh sb="13" eb="15">
      <t>ゼンメン</t>
    </rPh>
    <rPh sb="16" eb="18">
      <t>カイガン</t>
    </rPh>
    <rPh sb="25" eb="27">
      <t>ロジョウ</t>
    </rPh>
    <rPh sb="28" eb="30">
      <t>ヒョウチャク</t>
    </rPh>
    <rPh sb="30" eb="31">
      <t>ブツ</t>
    </rPh>
    <rPh sb="32" eb="34">
      <t>カクニン</t>
    </rPh>
    <phoneticPr fontId="3"/>
  </si>
  <si>
    <t>潮岬入口西側</t>
    <rPh sb="0" eb="2">
      <t>シオノミサキ</t>
    </rPh>
    <rPh sb="2" eb="4">
      <t>イリグチ</t>
    </rPh>
    <rPh sb="4" eb="6">
      <t>ニシガワ</t>
    </rPh>
    <phoneticPr fontId="3"/>
  </si>
  <si>
    <t>潮岬南(漁港)</t>
    <rPh sb="0" eb="2">
      <t>シオノミサキ</t>
    </rPh>
    <rPh sb="2" eb="3">
      <t>ミナミ</t>
    </rPh>
    <rPh sb="4" eb="6">
      <t>ギョコウ</t>
    </rPh>
    <phoneticPr fontId="3"/>
  </si>
  <si>
    <t>海岸上に線状に並んだ漂着物。目撃証言あり。</t>
    <rPh sb="0" eb="2">
      <t>カイガン</t>
    </rPh>
    <rPh sb="14" eb="16">
      <t>モクゲキ</t>
    </rPh>
    <rPh sb="16" eb="18">
      <t>ショウゲン</t>
    </rPh>
    <phoneticPr fontId="3"/>
  </si>
  <si>
    <t>RTK-GPSで計測。漁港に接する海岸上の漂着物を確認。目撃証言によれば漁港内の路面上を海水が流れた。</t>
    <rPh sb="11" eb="13">
      <t>ギョコウ</t>
    </rPh>
    <rPh sb="14" eb="15">
      <t>セッ</t>
    </rPh>
    <rPh sb="17" eb="19">
      <t>カイガン</t>
    </rPh>
    <rPh sb="19" eb="20">
      <t>ジョウ</t>
    </rPh>
    <rPh sb="21" eb="23">
      <t>ヒョウチャク</t>
    </rPh>
    <rPh sb="23" eb="24">
      <t>ブツ</t>
    </rPh>
    <rPh sb="25" eb="27">
      <t>カクニン</t>
    </rPh>
    <rPh sb="28" eb="30">
      <t>モクゲキ</t>
    </rPh>
    <rPh sb="30" eb="32">
      <t>ショウゲン</t>
    </rPh>
    <rPh sb="36" eb="38">
      <t>ギョコウ</t>
    </rPh>
    <rPh sb="38" eb="39">
      <t>ナイ</t>
    </rPh>
    <rPh sb="40" eb="42">
      <t>ロメン</t>
    </rPh>
    <rPh sb="42" eb="43">
      <t>ジョウ</t>
    </rPh>
    <rPh sb="44" eb="46">
      <t>カイスイ</t>
    </rPh>
    <rPh sb="47" eb="48">
      <t>ナガ</t>
    </rPh>
    <phoneticPr fontId="3"/>
  </si>
  <si>
    <t>潮岬南(海岸)</t>
    <rPh sb="0" eb="2">
      <t>シオノミサキ</t>
    </rPh>
    <rPh sb="2" eb="3">
      <t>ミナミ</t>
    </rPh>
    <rPh sb="4" eb="6">
      <t>カイガン</t>
    </rPh>
    <phoneticPr fontId="3"/>
  </si>
  <si>
    <t>RTK-GPSで計測。海岸上の漂着物を確認。</t>
    <rPh sb="8" eb="10">
      <t>ケイソク</t>
    </rPh>
    <rPh sb="11" eb="13">
      <t>カイガン</t>
    </rPh>
    <rPh sb="13" eb="14">
      <t>ジョウ</t>
    </rPh>
    <rPh sb="15" eb="17">
      <t>ヒョウチャク</t>
    </rPh>
    <rPh sb="17" eb="18">
      <t>ブツ</t>
    </rPh>
    <rPh sb="19" eb="21">
      <t>カクニン</t>
    </rPh>
    <phoneticPr fontId="3"/>
  </si>
  <si>
    <t>串本海中公園</t>
    <rPh sb="0" eb="2">
      <t>クシモト</t>
    </rPh>
    <rPh sb="2" eb="4">
      <t>カイチュウ</t>
    </rPh>
    <rPh sb="4" eb="6">
      <t>コウエン</t>
    </rPh>
    <phoneticPr fontId="3"/>
  </si>
  <si>
    <t>近畿大学水産養殖種苗センターすさみ事業場前海岸</t>
    <rPh sb="0" eb="2">
      <t>キンキ</t>
    </rPh>
    <rPh sb="2" eb="4">
      <t>ダイガク</t>
    </rPh>
    <rPh sb="4" eb="6">
      <t>スイサン</t>
    </rPh>
    <rPh sb="6" eb="8">
      <t>ヨウショク</t>
    </rPh>
    <rPh sb="8" eb="9">
      <t>タネ</t>
    </rPh>
    <rPh sb="9" eb="10">
      <t>ナエ</t>
    </rPh>
    <rPh sb="17" eb="20">
      <t>ジギョウジョウ</t>
    </rPh>
    <rPh sb="20" eb="21">
      <t>マエ</t>
    </rPh>
    <rPh sb="21" eb="23">
      <t>カイガン</t>
    </rPh>
    <phoneticPr fontId="3"/>
  </si>
  <si>
    <t>路面上の漂着物及び砂浜上に線状に並んだ漂着物。被災後の目撃証言。</t>
    <rPh sb="0" eb="2">
      <t>ロメン</t>
    </rPh>
    <rPh sb="2" eb="3">
      <t>ジョウ</t>
    </rPh>
    <rPh sb="4" eb="6">
      <t>ヒョウチャク</t>
    </rPh>
    <rPh sb="6" eb="7">
      <t>ブツ</t>
    </rPh>
    <rPh sb="7" eb="8">
      <t>オヨ</t>
    </rPh>
    <rPh sb="9" eb="11">
      <t>スナハマ</t>
    </rPh>
    <rPh sb="11" eb="12">
      <t>ジョウ</t>
    </rPh>
    <rPh sb="13" eb="15">
      <t>センジョウ</t>
    </rPh>
    <rPh sb="16" eb="17">
      <t>ナラ</t>
    </rPh>
    <rPh sb="19" eb="21">
      <t>ヒョウチャク</t>
    </rPh>
    <rPh sb="21" eb="22">
      <t>ブツ</t>
    </rPh>
    <rPh sb="23" eb="25">
      <t>ヒサイ</t>
    </rPh>
    <rPh sb="25" eb="26">
      <t>ゴ</t>
    </rPh>
    <rPh sb="27" eb="29">
      <t>モクゲキ</t>
    </rPh>
    <rPh sb="29" eb="31">
      <t>ショウゲン</t>
    </rPh>
    <phoneticPr fontId="3"/>
  </si>
  <si>
    <t>RTK-GPSで計測。堤防前面の漂着物を確認。被災後目撃証言によれば堤防背後域にも漂着物があったが、調査時には確認できず。</t>
    <rPh sb="11" eb="13">
      <t>テイボウ</t>
    </rPh>
    <rPh sb="13" eb="15">
      <t>ゼンメン</t>
    </rPh>
    <rPh sb="16" eb="18">
      <t>ヒョウチャク</t>
    </rPh>
    <rPh sb="18" eb="19">
      <t>ブツ</t>
    </rPh>
    <rPh sb="20" eb="22">
      <t>カクニン</t>
    </rPh>
    <rPh sb="23" eb="25">
      <t>ヒサイ</t>
    </rPh>
    <rPh sb="25" eb="26">
      <t>ゴ</t>
    </rPh>
    <rPh sb="26" eb="28">
      <t>モクゲキ</t>
    </rPh>
    <rPh sb="28" eb="30">
      <t>ショウゲン</t>
    </rPh>
    <rPh sb="34" eb="36">
      <t>テイボウ</t>
    </rPh>
    <rPh sb="36" eb="38">
      <t>ハイゴ</t>
    </rPh>
    <rPh sb="38" eb="39">
      <t>イキ</t>
    </rPh>
    <rPh sb="41" eb="43">
      <t>ヒョウチャク</t>
    </rPh>
    <rPh sb="43" eb="44">
      <t>ブツ</t>
    </rPh>
    <rPh sb="50" eb="52">
      <t>チョウサ</t>
    </rPh>
    <rPh sb="52" eb="53">
      <t>ジ</t>
    </rPh>
    <rPh sb="55" eb="57">
      <t>カクニン</t>
    </rPh>
    <phoneticPr fontId="3"/>
  </si>
  <si>
    <t>和歌山南漁業協同組合すさみ支所隣接海岸</t>
    <rPh sb="0" eb="3">
      <t>ワカヤマ</t>
    </rPh>
    <rPh sb="3" eb="4">
      <t>ミナミ</t>
    </rPh>
    <rPh sb="4" eb="6">
      <t>ギョギョウ</t>
    </rPh>
    <rPh sb="6" eb="8">
      <t>キョウドウ</t>
    </rPh>
    <rPh sb="8" eb="10">
      <t>クミアイ</t>
    </rPh>
    <rPh sb="13" eb="15">
      <t>シショ</t>
    </rPh>
    <rPh sb="15" eb="17">
      <t>リンセツ</t>
    </rPh>
    <rPh sb="17" eb="19">
      <t>カイガン</t>
    </rPh>
    <phoneticPr fontId="3"/>
  </si>
  <si>
    <t>有田川河口域右岸側</t>
    <rPh sb="0" eb="2">
      <t>アリダ</t>
    </rPh>
    <rPh sb="2" eb="3">
      <t>ガワ</t>
    </rPh>
    <rPh sb="3" eb="5">
      <t>カコウ</t>
    </rPh>
    <rPh sb="5" eb="6">
      <t>イキ</t>
    </rPh>
    <rPh sb="6" eb="8">
      <t>ウガン</t>
    </rPh>
    <rPh sb="8" eb="9">
      <t>ガワ</t>
    </rPh>
    <phoneticPr fontId="3"/>
  </si>
  <si>
    <t>堤防背後の道路高</t>
    <rPh sb="0" eb="2">
      <t>テイボウ</t>
    </rPh>
    <rPh sb="2" eb="4">
      <t>ハイゴ</t>
    </rPh>
    <rPh sb="5" eb="7">
      <t>ドウロ</t>
    </rPh>
    <rPh sb="7" eb="8">
      <t>ダカ</t>
    </rPh>
    <phoneticPr fontId="3"/>
  </si>
  <si>
    <t>撮影画像</t>
    <rPh sb="0" eb="2">
      <t>サツエイ</t>
    </rPh>
    <rPh sb="2" eb="4">
      <t>ガゾウ</t>
    </rPh>
    <phoneticPr fontId="3"/>
  </si>
  <si>
    <t>RTK-GPSで計測。撮影画像(2018/9/4 14:51撮影)から浸水高を読み取り。</t>
    <rPh sb="8" eb="10">
      <t>ケイソク</t>
    </rPh>
    <rPh sb="11" eb="13">
      <t>サツエイ</t>
    </rPh>
    <rPh sb="13" eb="15">
      <t>ガゾウ</t>
    </rPh>
    <rPh sb="30" eb="32">
      <t>サツエイ</t>
    </rPh>
    <rPh sb="35" eb="37">
      <t>シンスイ</t>
    </rPh>
    <rPh sb="37" eb="38">
      <t>ダカ</t>
    </rPh>
    <rPh sb="39" eb="40">
      <t>ヨ</t>
    </rPh>
    <rPh sb="41" eb="42">
      <t>ト</t>
    </rPh>
    <phoneticPr fontId="3"/>
  </si>
  <si>
    <t>広川町水路</t>
    <rPh sb="0" eb="3">
      <t>ヒロガワチョウ</t>
    </rPh>
    <rPh sb="3" eb="5">
      <t>スイロ</t>
    </rPh>
    <phoneticPr fontId="3"/>
  </si>
  <si>
    <t>道路高</t>
    <rPh sb="0" eb="2">
      <t>ドウロ</t>
    </rPh>
    <rPh sb="2" eb="3">
      <t>ダカ</t>
    </rPh>
    <phoneticPr fontId="3"/>
  </si>
  <si>
    <t>被災後の目撃証言</t>
    <rPh sb="0" eb="2">
      <t>ヒサイ</t>
    </rPh>
    <rPh sb="2" eb="3">
      <t>ゴ</t>
    </rPh>
    <rPh sb="4" eb="6">
      <t>モクゲキ</t>
    </rPh>
    <rPh sb="6" eb="8">
      <t>ショウゲン</t>
    </rPh>
    <phoneticPr fontId="3"/>
  </si>
  <si>
    <t>RTK-GPSで計測。調査時には漂着物は撤去済みで確認はできず。</t>
    <rPh sb="8" eb="10">
      <t>ケイソク</t>
    </rPh>
    <rPh sb="11" eb="13">
      <t>チョウサ</t>
    </rPh>
    <rPh sb="13" eb="14">
      <t>ジ</t>
    </rPh>
    <rPh sb="16" eb="18">
      <t>ヒョウチャク</t>
    </rPh>
    <rPh sb="18" eb="19">
      <t>ブツ</t>
    </rPh>
    <rPh sb="20" eb="22">
      <t>テッキョ</t>
    </rPh>
    <rPh sb="22" eb="23">
      <t>ズ</t>
    </rPh>
    <rPh sb="25" eb="27">
      <t>カクニン</t>
    </rPh>
    <phoneticPr fontId="3"/>
  </si>
  <si>
    <t>由良町大引</t>
    <rPh sb="0" eb="3">
      <t>ユラチョウ</t>
    </rPh>
    <rPh sb="3" eb="5">
      <t>オオビ</t>
    </rPh>
    <phoneticPr fontId="3"/>
  </si>
  <si>
    <t>漁港内地盤高</t>
    <rPh sb="0" eb="2">
      <t>ギョコウ</t>
    </rPh>
    <rPh sb="2" eb="3">
      <t>ナイ</t>
    </rPh>
    <rPh sb="3" eb="5">
      <t>ジバン</t>
    </rPh>
    <rPh sb="5" eb="6">
      <t>ダカ</t>
    </rPh>
    <phoneticPr fontId="3"/>
  </si>
  <si>
    <t>被災後の撮影画像</t>
    <rPh sb="0" eb="2">
      <t>ヒサイ</t>
    </rPh>
    <rPh sb="2" eb="3">
      <t>ゴ</t>
    </rPh>
    <rPh sb="4" eb="6">
      <t>サツエイ</t>
    </rPh>
    <rPh sb="6" eb="8">
      <t>ガゾウ</t>
    </rPh>
    <phoneticPr fontId="3"/>
  </si>
  <si>
    <t>RTK-GPSで計測。調査時には漂着物は撤去済みで確認できなかったが、数枚の撮影画像(2018/9/4 13-16時に撮影)で確認可。</t>
    <rPh sb="8" eb="10">
      <t>ケイソク</t>
    </rPh>
    <rPh sb="11" eb="13">
      <t>チョウサ</t>
    </rPh>
    <rPh sb="13" eb="14">
      <t>ジ</t>
    </rPh>
    <rPh sb="16" eb="18">
      <t>ヒョウチャク</t>
    </rPh>
    <rPh sb="18" eb="19">
      <t>ブツ</t>
    </rPh>
    <rPh sb="20" eb="22">
      <t>テッキョ</t>
    </rPh>
    <rPh sb="22" eb="23">
      <t>ズ</t>
    </rPh>
    <rPh sb="25" eb="27">
      <t>カクニン</t>
    </rPh>
    <rPh sb="35" eb="37">
      <t>スウマイ</t>
    </rPh>
    <rPh sb="38" eb="40">
      <t>サツエイ</t>
    </rPh>
    <rPh sb="40" eb="42">
      <t>ガゾウ</t>
    </rPh>
    <rPh sb="57" eb="58">
      <t>ジ</t>
    </rPh>
    <rPh sb="59" eb="61">
      <t>サツエイ</t>
    </rPh>
    <rPh sb="63" eb="65">
      <t>カクニン</t>
    </rPh>
    <rPh sb="65" eb="66">
      <t>カ</t>
    </rPh>
    <phoneticPr fontId="3"/>
  </si>
  <si>
    <t>由良町神谷</t>
    <rPh sb="0" eb="3">
      <t>ユラチョウ</t>
    </rPh>
    <rPh sb="3" eb="5">
      <t>カミヤ</t>
    </rPh>
    <phoneticPr fontId="3"/>
  </si>
  <si>
    <t>漁港内の網</t>
    <rPh sb="0" eb="2">
      <t>ギョコウ</t>
    </rPh>
    <rPh sb="2" eb="3">
      <t>ナイ</t>
    </rPh>
    <rPh sb="4" eb="5">
      <t>アミ</t>
    </rPh>
    <phoneticPr fontId="3"/>
  </si>
  <si>
    <t>目撃証言及び漂着物</t>
    <rPh sb="0" eb="2">
      <t>モクゲキ</t>
    </rPh>
    <rPh sb="2" eb="4">
      <t>ショウゲン</t>
    </rPh>
    <rPh sb="4" eb="5">
      <t>オヨ</t>
    </rPh>
    <rPh sb="6" eb="8">
      <t>ヒョウチャク</t>
    </rPh>
    <rPh sb="8" eb="9">
      <t>ブツ</t>
    </rPh>
    <phoneticPr fontId="3"/>
  </si>
  <si>
    <t>RTK-GPSで計測。目撃証言によれば、台風来襲時に漁港内が浸水し、まとめて置いていた網がほとんど見えなくなっていた。浸水高とほぼ同じ高さの別地点に漂着物も確認。</t>
    <rPh sb="8" eb="10">
      <t>ケイソク</t>
    </rPh>
    <rPh sb="11" eb="13">
      <t>モクゲキ</t>
    </rPh>
    <rPh sb="13" eb="15">
      <t>ショウゲン</t>
    </rPh>
    <rPh sb="20" eb="22">
      <t>タイフウ</t>
    </rPh>
    <rPh sb="22" eb="24">
      <t>ライシュウ</t>
    </rPh>
    <rPh sb="24" eb="25">
      <t>ジ</t>
    </rPh>
    <rPh sb="26" eb="28">
      <t>ギョコウ</t>
    </rPh>
    <rPh sb="28" eb="29">
      <t>ナイ</t>
    </rPh>
    <rPh sb="30" eb="32">
      <t>シンスイ</t>
    </rPh>
    <rPh sb="38" eb="39">
      <t>オ</t>
    </rPh>
    <rPh sb="43" eb="44">
      <t>アミ</t>
    </rPh>
    <rPh sb="49" eb="50">
      <t>ミ</t>
    </rPh>
    <rPh sb="59" eb="61">
      <t>シンスイ</t>
    </rPh>
    <rPh sb="61" eb="62">
      <t>ダカ</t>
    </rPh>
    <rPh sb="65" eb="66">
      <t>オナ</t>
    </rPh>
    <rPh sb="67" eb="68">
      <t>タカ</t>
    </rPh>
    <rPh sb="70" eb="71">
      <t>ベツ</t>
    </rPh>
    <rPh sb="71" eb="73">
      <t>チテン</t>
    </rPh>
    <rPh sb="74" eb="76">
      <t>ヒョウチャク</t>
    </rPh>
    <rPh sb="76" eb="77">
      <t>ブツ</t>
    </rPh>
    <rPh sb="78" eb="80">
      <t>カクニン</t>
    </rPh>
    <phoneticPr fontId="3"/>
  </si>
  <si>
    <t>由良海つり公園沿い道路</t>
    <rPh sb="0" eb="2">
      <t>ユラ</t>
    </rPh>
    <rPh sb="2" eb="3">
      <t>ウミ</t>
    </rPh>
    <rPh sb="5" eb="7">
      <t>コウエン</t>
    </rPh>
    <rPh sb="7" eb="8">
      <t>ゾ</t>
    </rPh>
    <rPh sb="9" eb="11">
      <t>ドウロ</t>
    </rPh>
    <phoneticPr fontId="3"/>
  </si>
  <si>
    <t>被災後の目撃証言</t>
    <phoneticPr fontId="3"/>
  </si>
  <si>
    <t>RTK-GPSで計測。被災後目撃証言によれば道路に越波水が排水されずに残り、海の石が打ち上げられていた。調査時には確認できず。</t>
    <rPh sb="8" eb="10">
      <t>ケイソク</t>
    </rPh>
    <rPh sb="11" eb="13">
      <t>ヒサイ</t>
    </rPh>
    <rPh sb="13" eb="14">
      <t>ゴ</t>
    </rPh>
    <rPh sb="14" eb="16">
      <t>モクゲキ</t>
    </rPh>
    <rPh sb="16" eb="18">
      <t>ショウゲン</t>
    </rPh>
    <rPh sb="22" eb="24">
      <t>ドウロ</t>
    </rPh>
    <rPh sb="25" eb="27">
      <t>エッパ</t>
    </rPh>
    <rPh sb="27" eb="28">
      <t>スイ</t>
    </rPh>
    <rPh sb="29" eb="31">
      <t>ハイスイ</t>
    </rPh>
    <rPh sb="35" eb="36">
      <t>ノコ</t>
    </rPh>
    <rPh sb="38" eb="39">
      <t>ウミ</t>
    </rPh>
    <rPh sb="40" eb="41">
      <t>イシ</t>
    </rPh>
    <rPh sb="42" eb="43">
      <t>ウ</t>
    </rPh>
    <rPh sb="44" eb="45">
      <t>ア</t>
    </rPh>
    <rPh sb="52" eb="54">
      <t>チョウサ</t>
    </rPh>
    <rPh sb="54" eb="55">
      <t>ジ</t>
    </rPh>
    <rPh sb="57" eb="59">
      <t>カクニン</t>
    </rPh>
    <phoneticPr fontId="3"/>
  </si>
  <si>
    <t>切目大橋北詰</t>
    <rPh sb="0" eb="2">
      <t>キリメ</t>
    </rPh>
    <rPh sb="2" eb="4">
      <t>オオハシ</t>
    </rPh>
    <rPh sb="4" eb="6">
      <t>キタヅメ</t>
    </rPh>
    <phoneticPr fontId="3"/>
  </si>
  <si>
    <t>被災後の目撃証言及び海岸上に線上に並んだ漂着物</t>
    <rPh sb="8" eb="9">
      <t>オヨ</t>
    </rPh>
    <rPh sb="10" eb="12">
      <t>カイガン</t>
    </rPh>
    <rPh sb="12" eb="13">
      <t>ジョウ</t>
    </rPh>
    <rPh sb="14" eb="16">
      <t>センジョウ</t>
    </rPh>
    <rPh sb="17" eb="18">
      <t>ナラ</t>
    </rPh>
    <rPh sb="20" eb="22">
      <t>ヒョウチャク</t>
    </rPh>
    <rPh sb="22" eb="23">
      <t>ブツ</t>
    </rPh>
    <phoneticPr fontId="3"/>
  </si>
  <si>
    <t>RTK－GPSで計測。被災後目撃証言によれば、堤防背後の道路上に魚が打ち上がっていた。堤防前面の漂着物を確認。</t>
    <rPh sb="8" eb="10">
      <t>ケイソク</t>
    </rPh>
    <rPh sb="11" eb="13">
      <t>ヒサイ</t>
    </rPh>
    <rPh sb="13" eb="14">
      <t>ゴ</t>
    </rPh>
    <rPh sb="14" eb="16">
      <t>モクゲキ</t>
    </rPh>
    <rPh sb="16" eb="18">
      <t>ショウゲン</t>
    </rPh>
    <rPh sb="23" eb="25">
      <t>テイボウ</t>
    </rPh>
    <rPh sb="25" eb="27">
      <t>ハイゴ</t>
    </rPh>
    <rPh sb="28" eb="30">
      <t>ドウロ</t>
    </rPh>
    <rPh sb="30" eb="31">
      <t>ジョウ</t>
    </rPh>
    <rPh sb="32" eb="33">
      <t>サカナ</t>
    </rPh>
    <rPh sb="34" eb="35">
      <t>ウ</t>
    </rPh>
    <rPh sb="36" eb="37">
      <t>ア</t>
    </rPh>
    <rPh sb="43" eb="45">
      <t>テイボウ</t>
    </rPh>
    <rPh sb="45" eb="47">
      <t>ゼンメン</t>
    </rPh>
    <rPh sb="48" eb="50">
      <t>ヒョウチャク</t>
    </rPh>
    <rPh sb="50" eb="51">
      <t>ブツ</t>
    </rPh>
    <rPh sb="52" eb="54">
      <t>カクニン</t>
    </rPh>
    <phoneticPr fontId="3"/>
  </si>
  <si>
    <t>堤防高</t>
    <rPh sb="0" eb="2">
      <t>テイボウ</t>
    </rPh>
    <rPh sb="2" eb="3">
      <t>ダカ</t>
    </rPh>
    <phoneticPr fontId="3"/>
  </si>
  <si>
    <t>RTK－GPSで計測。被災後目撃証言によれば、堤防背後の道路上駐車していた軽トラの荷台に海水がたまっていた。また別の軽トラは被災後にエンジンがかからなくなった。堤防前面の漂着物を確認。</t>
    <rPh sb="8" eb="10">
      <t>ケイソク</t>
    </rPh>
    <rPh sb="11" eb="13">
      <t>ヒサイ</t>
    </rPh>
    <rPh sb="13" eb="14">
      <t>ゴ</t>
    </rPh>
    <rPh sb="14" eb="16">
      <t>モクゲキ</t>
    </rPh>
    <rPh sb="16" eb="18">
      <t>ショウゲン</t>
    </rPh>
    <rPh sb="23" eb="25">
      <t>テイボウ</t>
    </rPh>
    <rPh sb="25" eb="27">
      <t>ハイゴ</t>
    </rPh>
    <rPh sb="28" eb="30">
      <t>ドウロ</t>
    </rPh>
    <rPh sb="30" eb="31">
      <t>ジョウ</t>
    </rPh>
    <rPh sb="31" eb="33">
      <t>チュウシャ</t>
    </rPh>
    <rPh sb="37" eb="38">
      <t>ケイ</t>
    </rPh>
    <rPh sb="41" eb="43">
      <t>ニダイ</t>
    </rPh>
    <rPh sb="44" eb="46">
      <t>カイスイ</t>
    </rPh>
    <rPh sb="56" eb="57">
      <t>ベツ</t>
    </rPh>
    <rPh sb="58" eb="59">
      <t>ケイ</t>
    </rPh>
    <rPh sb="62" eb="64">
      <t>ヒサイ</t>
    </rPh>
    <rPh sb="64" eb="65">
      <t>ゴ</t>
    </rPh>
    <rPh sb="80" eb="82">
      <t>テイボウ</t>
    </rPh>
    <rPh sb="82" eb="84">
      <t>ゼンメン</t>
    </rPh>
    <rPh sb="85" eb="87">
      <t>ヒョウチャク</t>
    </rPh>
    <rPh sb="87" eb="88">
      <t>ブツ</t>
    </rPh>
    <rPh sb="89" eb="91">
      <t>カクニン</t>
    </rPh>
    <phoneticPr fontId="3"/>
  </si>
  <si>
    <t>印南町津井漁港</t>
    <rPh sb="0" eb="3">
      <t>イナミチョウ</t>
    </rPh>
    <rPh sb="3" eb="4">
      <t>ツ</t>
    </rPh>
    <rPh sb="4" eb="5">
      <t>イ</t>
    </rPh>
    <rPh sb="5" eb="7">
      <t>ギョコウ</t>
    </rPh>
    <phoneticPr fontId="3"/>
  </si>
  <si>
    <t>堤防背後の地盤高</t>
    <rPh sb="0" eb="2">
      <t>テイボウ</t>
    </rPh>
    <rPh sb="2" eb="4">
      <t>ハイゴ</t>
    </rPh>
    <rPh sb="5" eb="7">
      <t>ジバン</t>
    </rPh>
    <rPh sb="7" eb="8">
      <t>ダカ</t>
    </rPh>
    <phoneticPr fontId="3"/>
  </si>
  <si>
    <t>路面上の漂着物及び砂浜上に線状に並んだ漂着物</t>
    <rPh sb="0" eb="2">
      <t>ロメン</t>
    </rPh>
    <rPh sb="2" eb="3">
      <t>ジョウ</t>
    </rPh>
    <rPh sb="4" eb="6">
      <t>ヒョウチャク</t>
    </rPh>
    <rPh sb="6" eb="7">
      <t>ブツ</t>
    </rPh>
    <rPh sb="7" eb="8">
      <t>オヨ</t>
    </rPh>
    <phoneticPr fontId="3"/>
  </si>
  <si>
    <t>RTK-GPSで計測。堤防前面の漂着物を確認</t>
    <rPh sb="8" eb="10">
      <t>ケイソク</t>
    </rPh>
    <rPh sb="11" eb="13">
      <t>テイボウ</t>
    </rPh>
    <rPh sb="13" eb="15">
      <t>ゼンメン</t>
    </rPh>
    <rPh sb="16" eb="18">
      <t>ヒョウチャク</t>
    </rPh>
    <rPh sb="18" eb="19">
      <t>ブツ</t>
    </rPh>
    <rPh sb="20" eb="22">
      <t>カクニン</t>
    </rPh>
    <phoneticPr fontId="3"/>
  </si>
  <si>
    <t>煙樹ヶ浜</t>
    <rPh sb="0" eb="1">
      <t>ケムリ</t>
    </rPh>
    <rPh sb="1" eb="2">
      <t>キ</t>
    </rPh>
    <rPh sb="3" eb="4">
      <t>ハマ</t>
    </rPh>
    <phoneticPr fontId="3"/>
  </si>
  <si>
    <t>紀州日高漁業協同組合美浜町支所</t>
    <rPh sb="0" eb="2">
      <t>キシュウ</t>
    </rPh>
    <rPh sb="2" eb="4">
      <t>ヒダカ</t>
    </rPh>
    <rPh sb="4" eb="6">
      <t>ギョギョウ</t>
    </rPh>
    <rPh sb="6" eb="8">
      <t>キョウドウ</t>
    </rPh>
    <rPh sb="8" eb="10">
      <t>クミアイ</t>
    </rPh>
    <rPh sb="10" eb="13">
      <t>ミハマチョウ</t>
    </rPh>
    <rPh sb="13" eb="15">
      <t>シショ</t>
    </rPh>
    <phoneticPr fontId="3"/>
  </si>
  <si>
    <t>船牽引施設(小屋)壁の浸水痕跡</t>
    <rPh sb="0" eb="1">
      <t>フネ</t>
    </rPh>
    <rPh sb="1" eb="3">
      <t>ケンイン</t>
    </rPh>
    <rPh sb="3" eb="5">
      <t>シセツ</t>
    </rPh>
    <rPh sb="6" eb="8">
      <t>コヤ</t>
    </rPh>
    <rPh sb="9" eb="10">
      <t>カベ</t>
    </rPh>
    <rPh sb="11" eb="13">
      <t>シンスイ</t>
    </rPh>
    <rPh sb="13" eb="15">
      <t>コンセキ</t>
    </rPh>
    <phoneticPr fontId="3"/>
  </si>
  <si>
    <t>RTK-GPSで計測。調査時には痕跡を確認できず。目撃証言によれば、波による一時的な浸水。</t>
    <rPh sb="8" eb="10">
      <t>ケイソク</t>
    </rPh>
    <rPh sb="11" eb="13">
      <t>チョウサ</t>
    </rPh>
    <rPh sb="13" eb="14">
      <t>ジ</t>
    </rPh>
    <rPh sb="16" eb="18">
      <t>コンセキ</t>
    </rPh>
    <rPh sb="19" eb="21">
      <t>カクニン</t>
    </rPh>
    <rPh sb="25" eb="27">
      <t>モクゲキ</t>
    </rPh>
    <rPh sb="27" eb="29">
      <t>ショウゲン</t>
    </rPh>
    <rPh sb="34" eb="35">
      <t>ナミ</t>
    </rPh>
    <rPh sb="38" eb="41">
      <t>イチジテキ</t>
    </rPh>
    <rPh sb="42" eb="44">
      <t>シンスイ</t>
    </rPh>
    <phoneticPr fontId="3"/>
  </si>
  <si>
    <t>美浜町三尾</t>
    <rPh sb="0" eb="3">
      <t>ミハマチョウ</t>
    </rPh>
    <rPh sb="3" eb="5">
      <t>ミオ</t>
    </rPh>
    <phoneticPr fontId="3"/>
  </si>
  <si>
    <t>堤防背後の平地に線状に並んだ漂着物。目撃証言。</t>
    <rPh sb="0" eb="2">
      <t>テイボウ</t>
    </rPh>
    <rPh sb="2" eb="4">
      <t>ハイゴ</t>
    </rPh>
    <rPh sb="5" eb="7">
      <t>ヒラチ</t>
    </rPh>
    <rPh sb="8" eb="10">
      <t>センジョウ</t>
    </rPh>
    <rPh sb="11" eb="12">
      <t>ナラ</t>
    </rPh>
    <rPh sb="14" eb="16">
      <t>ヒョウチャク</t>
    </rPh>
    <rPh sb="16" eb="17">
      <t>ブツ</t>
    </rPh>
    <rPh sb="18" eb="20">
      <t>モクゲキ</t>
    </rPh>
    <rPh sb="20" eb="22">
      <t>ショウゲン</t>
    </rPh>
    <phoneticPr fontId="3"/>
  </si>
  <si>
    <t>レベル測量+ハンディGPS。堤防背後の路面上の漂着物を確認。ヒアリングで当時の状況を確認。堤防近傍の家屋は漂流物(大木)や越波により二階の窓まで損壊</t>
    <rPh sb="3" eb="5">
      <t>ソクリョウ</t>
    </rPh>
    <rPh sb="14" eb="16">
      <t>テイボウ</t>
    </rPh>
    <rPh sb="16" eb="18">
      <t>ハイゴ</t>
    </rPh>
    <rPh sb="19" eb="21">
      <t>ロメン</t>
    </rPh>
    <rPh sb="21" eb="22">
      <t>ジョウ</t>
    </rPh>
    <rPh sb="23" eb="25">
      <t>ヒョウチャク</t>
    </rPh>
    <rPh sb="25" eb="26">
      <t>ブツ</t>
    </rPh>
    <rPh sb="27" eb="29">
      <t>カクニン</t>
    </rPh>
    <rPh sb="36" eb="38">
      <t>トウジ</t>
    </rPh>
    <rPh sb="39" eb="41">
      <t>ジョウキョウ</t>
    </rPh>
    <rPh sb="42" eb="44">
      <t>カクニン</t>
    </rPh>
    <rPh sb="45" eb="47">
      <t>テイボウ</t>
    </rPh>
    <rPh sb="47" eb="49">
      <t>キンボウ</t>
    </rPh>
    <rPh sb="50" eb="52">
      <t>カオク</t>
    </rPh>
    <rPh sb="53" eb="55">
      <t>ヒョウリュウ</t>
    </rPh>
    <rPh sb="55" eb="56">
      <t>ブツ</t>
    </rPh>
    <rPh sb="57" eb="59">
      <t>タイボク</t>
    </rPh>
    <rPh sb="61" eb="63">
      <t>エッパ</t>
    </rPh>
    <rPh sb="66" eb="68">
      <t>ニカイ</t>
    </rPh>
    <rPh sb="69" eb="70">
      <t>マド</t>
    </rPh>
    <rPh sb="72" eb="74">
      <t>ソンカイ</t>
    </rPh>
    <phoneticPr fontId="3"/>
  </si>
  <si>
    <t>レベル測量+ハンディGPS。海岸上の漂着物を確認。堤防背後の側溝内の漂着物を確認。</t>
    <rPh sb="14" eb="16">
      <t>カイガン</t>
    </rPh>
    <rPh sb="16" eb="17">
      <t>ジョウ</t>
    </rPh>
    <rPh sb="18" eb="20">
      <t>ヒョウチャク</t>
    </rPh>
    <rPh sb="20" eb="21">
      <t>ブツ</t>
    </rPh>
    <rPh sb="22" eb="24">
      <t>カクニン</t>
    </rPh>
    <rPh sb="25" eb="27">
      <t>テイボウ</t>
    </rPh>
    <rPh sb="27" eb="29">
      <t>ハイゴ</t>
    </rPh>
    <rPh sb="30" eb="32">
      <t>ソッコウ</t>
    </rPh>
    <rPh sb="32" eb="33">
      <t>ナイ</t>
    </rPh>
    <rPh sb="34" eb="36">
      <t>ヒョウチャク</t>
    </rPh>
    <rPh sb="36" eb="37">
      <t>ブツ</t>
    </rPh>
    <rPh sb="38" eb="40">
      <t>カクニン</t>
    </rPh>
    <phoneticPr fontId="3"/>
  </si>
  <si>
    <t>御坊市祓井戸漁港</t>
    <rPh sb="0" eb="3">
      <t>ゴボウシ</t>
    </rPh>
    <rPh sb="3" eb="4">
      <t>ハラ</t>
    </rPh>
    <rPh sb="4" eb="6">
      <t>イド</t>
    </rPh>
    <rPh sb="6" eb="8">
      <t>ギョコウ</t>
    </rPh>
    <phoneticPr fontId="3"/>
  </si>
  <si>
    <t>港内通路坂の路面上に線状に並んだ漂着物</t>
    <rPh sb="0" eb="2">
      <t>コウナイ</t>
    </rPh>
    <rPh sb="2" eb="4">
      <t>ツウロ</t>
    </rPh>
    <rPh sb="4" eb="5">
      <t>サカ</t>
    </rPh>
    <rPh sb="6" eb="8">
      <t>ロメン</t>
    </rPh>
    <rPh sb="8" eb="9">
      <t>ジョウ</t>
    </rPh>
    <rPh sb="10" eb="12">
      <t>センジョウ</t>
    </rPh>
    <rPh sb="13" eb="14">
      <t>ナラ</t>
    </rPh>
    <rPh sb="16" eb="18">
      <t>ヒョウチャク</t>
    </rPh>
    <rPh sb="18" eb="19">
      <t>ブツ</t>
    </rPh>
    <phoneticPr fontId="3"/>
  </si>
  <si>
    <t>レベル測量+ハンディGPS。道路とほぼ同じ高さの位置で漂着物を確認。</t>
    <rPh sb="14" eb="16">
      <t>ドウロ</t>
    </rPh>
    <rPh sb="19" eb="20">
      <t>オナ</t>
    </rPh>
    <rPh sb="21" eb="22">
      <t>タカ</t>
    </rPh>
    <rPh sb="24" eb="26">
      <t>イチ</t>
    </rPh>
    <rPh sb="27" eb="29">
      <t>ヒョウチャク</t>
    </rPh>
    <rPh sb="29" eb="30">
      <t>ブツ</t>
    </rPh>
    <rPh sb="31" eb="33">
      <t>カクニン</t>
    </rPh>
    <phoneticPr fontId="3"/>
  </si>
  <si>
    <t>みなべ湾海岸</t>
    <rPh sb="3" eb="4">
      <t>ワン</t>
    </rPh>
    <rPh sb="4" eb="6">
      <t>カイガン</t>
    </rPh>
    <phoneticPr fontId="3"/>
  </si>
  <si>
    <t>レベル測量+ハンディGPS。堤防前面の漂着物を確認。目撃証言によれば堤防背後の道路上に海水がわずかにたまった。</t>
    <rPh sb="14" eb="16">
      <t>テイボウ</t>
    </rPh>
    <rPh sb="16" eb="18">
      <t>ゼンメン</t>
    </rPh>
    <rPh sb="19" eb="21">
      <t>ヒョウチャク</t>
    </rPh>
    <rPh sb="21" eb="22">
      <t>ブツ</t>
    </rPh>
    <rPh sb="23" eb="25">
      <t>カクニン</t>
    </rPh>
    <rPh sb="26" eb="28">
      <t>モクゲキ</t>
    </rPh>
    <rPh sb="28" eb="30">
      <t>ショウゲン</t>
    </rPh>
    <rPh sb="34" eb="36">
      <t>テイボウ</t>
    </rPh>
    <rPh sb="36" eb="38">
      <t>ハイゴ</t>
    </rPh>
    <rPh sb="39" eb="42">
      <t>ドウロジョウ</t>
    </rPh>
    <rPh sb="43" eb="45">
      <t>カイスイ</t>
    </rPh>
    <phoneticPr fontId="3"/>
  </si>
  <si>
    <t>岩代駅周辺海岸</t>
    <rPh sb="0" eb="2">
      <t>イワシロ</t>
    </rPh>
    <rPh sb="2" eb="3">
      <t>エキ</t>
    </rPh>
    <rPh sb="3" eb="5">
      <t>シュウヘン</t>
    </rPh>
    <rPh sb="5" eb="7">
      <t>カイガン</t>
    </rPh>
    <phoneticPr fontId="3"/>
  </si>
  <si>
    <t>レベル測量+ハンディGPS。海岸上の漂着物を確認。</t>
    <rPh sb="14" eb="16">
      <t>カイガン</t>
    </rPh>
    <rPh sb="16" eb="17">
      <t>ジョウ</t>
    </rPh>
    <rPh sb="18" eb="20">
      <t>ヒョウチャク</t>
    </rPh>
    <rPh sb="20" eb="21">
      <t>ブツ</t>
    </rPh>
    <rPh sb="22" eb="24">
      <t>カクニン</t>
    </rPh>
    <phoneticPr fontId="3"/>
  </si>
  <si>
    <t>印南町切目崎</t>
    <rPh sb="0" eb="3">
      <t>イナミチョウ</t>
    </rPh>
    <rPh sb="3" eb="5">
      <t>キリメ</t>
    </rPh>
    <rPh sb="5" eb="6">
      <t>ザキ</t>
    </rPh>
    <phoneticPr fontId="3"/>
  </si>
  <si>
    <t>路面高</t>
    <rPh sb="0" eb="2">
      <t>ロメン</t>
    </rPh>
    <rPh sb="2" eb="3">
      <t>ダカ</t>
    </rPh>
    <phoneticPr fontId="3"/>
  </si>
  <si>
    <t>路面上の漂着物・目撃証言</t>
    <rPh sb="0" eb="2">
      <t>ロメン</t>
    </rPh>
    <rPh sb="2" eb="3">
      <t>ジョウ</t>
    </rPh>
    <rPh sb="4" eb="6">
      <t>ヒョウチャク</t>
    </rPh>
    <rPh sb="6" eb="7">
      <t>ブツ</t>
    </rPh>
    <rPh sb="8" eb="10">
      <t>モクゲキ</t>
    </rPh>
    <rPh sb="10" eb="12">
      <t>ショウゲン</t>
    </rPh>
    <phoneticPr fontId="3"/>
  </si>
  <si>
    <t>レベル測量+ハンディGPS。目撃証言による位置では明瞭な漂着物を確認できなかったが、TP9mの路面上で漂着物を確認できたことから、少なくとも9m以上。</t>
    <rPh sb="14" eb="16">
      <t>モクゲキ</t>
    </rPh>
    <rPh sb="16" eb="18">
      <t>ショウゲン</t>
    </rPh>
    <rPh sb="21" eb="23">
      <t>イチ</t>
    </rPh>
    <rPh sb="25" eb="27">
      <t>メイリョウ</t>
    </rPh>
    <rPh sb="28" eb="30">
      <t>ヒョウチャク</t>
    </rPh>
    <rPh sb="30" eb="31">
      <t>ブツ</t>
    </rPh>
    <rPh sb="32" eb="34">
      <t>カクニン</t>
    </rPh>
    <rPh sb="47" eb="49">
      <t>ロメン</t>
    </rPh>
    <rPh sb="49" eb="50">
      <t>ジョウ</t>
    </rPh>
    <rPh sb="51" eb="53">
      <t>ヒョウチャク</t>
    </rPh>
    <rPh sb="53" eb="54">
      <t>ブツ</t>
    </rPh>
    <rPh sb="55" eb="57">
      <t>カクニン</t>
    </rPh>
    <rPh sb="65" eb="66">
      <t>スク</t>
    </rPh>
    <rPh sb="72" eb="74">
      <t>イジョウ</t>
    </rPh>
    <phoneticPr fontId="3"/>
  </si>
  <si>
    <t>レベル測量+ハンディGPS。海岸上の漂着物を確認。海岸背後の植林域内でも大量の漂着物を確認。</t>
    <rPh sb="14" eb="16">
      <t>カイガン</t>
    </rPh>
    <rPh sb="16" eb="17">
      <t>ジョウ</t>
    </rPh>
    <rPh sb="18" eb="20">
      <t>ヒョウチャク</t>
    </rPh>
    <rPh sb="20" eb="21">
      <t>ブツ</t>
    </rPh>
    <rPh sb="22" eb="24">
      <t>カクニン</t>
    </rPh>
    <rPh sb="25" eb="27">
      <t>カイガン</t>
    </rPh>
    <rPh sb="27" eb="29">
      <t>ハイゴ</t>
    </rPh>
    <rPh sb="30" eb="32">
      <t>ショクリン</t>
    </rPh>
    <rPh sb="32" eb="33">
      <t>イキ</t>
    </rPh>
    <rPh sb="33" eb="34">
      <t>ナイ</t>
    </rPh>
    <rPh sb="36" eb="38">
      <t>タイリョウ</t>
    </rPh>
    <rPh sb="39" eb="41">
      <t>ヒョウチャク</t>
    </rPh>
    <rPh sb="41" eb="42">
      <t>ブツ</t>
    </rPh>
    <rPh sb="43" eb="45">
      <t>カクニン</t>
    </rPh>
    <phoneticPr fontId="3"/>
  </si>
  <si>
    <t>レベル測量+ハンディGPS。海岸上の漂着物を確認。堤防前面では漂着物が撤去された可能性あり。</t>
    <rPh sb="14" eb="16">
      <t>カイガン</t>
    </rPh>
    <rPh sb="16" eb="17">
      <t>ジョウ</t>
    </rPh>
    <rPh sb="18" eb="20">
      <t>ヒョウチャク</t>
    </rPh>
    <rPh sb="20" eb="21">
      <t>ブツ</t>
    </rPh>
    <rPh sb="22" eb="24">
      <t>カクニン</t>
    </rPh>
    <rPh sb="25" eb="27">
      <t>テイボウ</t>
    </rPh>
    <rPh sb="27" eb="29">
      <t>ゼンメン</t>
    </rPh>
    <rPh sb="31" eb="33">
      <t>ヒョウチャク</t>
    </rPh>
    <rPh sb="33" eb="34">
      <t>ブツ</t>
    </rPh>
    <rPh sb="35" eb="37">
      <t>テッキョ</t>
    </rPh>
    <rPh sb="40" eb="43">
      <t>カノウセイ</t>
    </rPh>
    <phoneticPr fontId="3"/>
  </si>
  <si>
    <t>レベル測量+ハンディGPS。路面高と同じ標高の海岸上の漂着物を確認。</t>
    <rPh sb="14" eb="16">
      <t>ロメン</t>
    </rPh>
    <rPh sb="16" eb="17">
      <t>ダカ</t>
    </rPh>
    <rPh sb="18" eb="19">
      <t>オナ</t>
    </rPh>
    <rPh sb="20" eb="22">
      <t>ヒョウコウ</t>
    </rPh>
    <rPh sb="23" eb="25">
      <t>カイガン</t>
    </rPh>
    <rPh sb="25" eb="26">
      <t>ジョウ</t>
    </rPh>
    <rPh sb="27" eb="29">
      <t>ヒョウチャク</t>
    </rPh>
    <rPh sb="29" eb="30">
      <t>ブツ</t>
    </rPh>
    <rPh sb="31" eb="33">
      <t>カクニン</t>
    </rPh>
    <phoneticPr fontId="3"/>
  </si>
  <si>
    <t>逢井漁港</t>
    <rPh sb="0" eb="1">
      <t>ア</t>
    </rPh>
    <rPh sb="1" eb="2">
      <t>イ</t>
    </rPh>
    <rPh sb="2" eb="4">
      <t>ギョコウ</t>
    </rPh>
    <phoneticPr fontId="3"/>
  </si>
  <si>
    <t>目撃証言</t>
    <rPh sb="0" eb="2">
      <t>モクゲキ</t>
    </rPh>
    <rPh sb="2" eb="4">
      <t>ショウゲン</t>
    </rPh>
    <phoneticPr fontId="3"/>
  </si>
  <si>
    <t>レベル測量+ハンディGPS。目撃証言によれば、波によって漁港内が冠水。波によって流された自動販売機を確認。</t>
    <rPh sb="14" eb="16">
      <t>モクゲキ</t>
    </rPh>
    <rPh sb="16" eb="18">
      <t>ショウゲン</t>
    </rPh>
    <rPh sb="23" eb="24">
      <t>ナミ</t>
    </rPh>
    <rPh sb="28" eb="30">
      <t>ギョコウ</t>
    </rPh>
    <rPh sb="30" eb="31">
      <t>ナイ</t>
    </rPh>
    <rPh sb="32" eb="34">
      <t>カンスイ</t>
    </rPh>
    <rPh sb="35" eb="36">
      <t>ナミ</t>
    </rPh>
    <rPh sb="40" eb="41">
      <t>ナガ</t>
    </rPh>
    <rPh sb="44" eb="46">
      <t>ジドウ</t>
    </rPh>
    <rPh sb="46" eb="49">
      <t>ハンバイキ</t>
    </rPh>
    <rPh sb="50" eb="52">
      <t>カクニン</t>
    </rPh>
    <phoneticPr fontId="3"/>
  </si>
  <si>
    <t>柵に絡んだ漂着物</t>
    <rPh sb="0" eb="1">
      <t>サク</t>
    </rPh>
    <rPh sb="2" eb="3">
      <t>カラ</t>
    </rPh>
    <rPh sb="5" eb="7">
      <t>ヒョウチャク</t>
    </rPh>
    <rPh sb="7" eb="8">
      <t>ブツ</t>
    </rPh>
    <phoneticPr fontId="3"/>
  </si>
  <si>
    <t>RTK－GPSで計測。柵に漂着物が絡んでいた。策は海側から外力を受け変形。</t>
    <rPh sb="8" eb="10">
      <t>ケイソク</t>
    </rPh>
    <rPh sb="11" eb="12">
      <t>サク</t>
    </rPh>
    <rPh sb="13" eb="15">
      <t>ヒョウチャク</t>
    </rPh>
    <rPh sb="15" eb="16">
      <t>ブツ</t>
    </rPh>
    <rPh sb="17" eb="18">
      <t>カラ</t>
    </rPh>
    <rPh sb="23" eb="24">
      <t>サク</t>
    </rPh>
    <rPh sb="25" eb="27">
      <t>ウミガワ</t>
    </rPh>
    <rPh sb="29" eb="31">
      <t>ガイリョク</t>
    </rPh>
    <rPh sb="32" eb="33">
      <t>ウ</t>
    </rPh>
    <rPh sb="34" eb="36">
      <t>ヘンケイ</t>
    </rPh>
    <phoneticPr fontId="3"/>
  </si>
  <si>
    <t>南芦屋浜</t>
  </si>
  <si>
    <t>階段護岸の天端高</t>
    <rPh sb="2" eb="4">
      <t>ゴガン</t>
    </rPh>
    <rPh sb="5" eb="7">
      <t>テン</t>
    </rPh>
    <phoneticPr fontId="3"/>
  </si>
  <si>
    <t>関大鳥大</t>
  </si>
  <si>
    <t>下り勾配のため、浸水深は小さいと思われる。</t>
  </si>
  <si>
    <t>護岸背後の自販機の地盤高</t>
    <rPh sb="0" eb="2">
      <t>ゴガン</t>
    </rPh>
    <rPh sb="2" eb="4">
      <t>ハイゴ</t>
    </rPh>
    <phoneticPr fontId="3"/>
  </si>
  <si>
    <t>周辺に漂流物あり。護岸背後の公衆トイレ脇の自動販売機は稼働中。</t>
    <rPh sb="0" eb="2">
      <t>シュウヘン</t>
    </rPh>
    <phoneticPr fontId="3"/>
  </si>
  <si>
    <t>芦屋市涼風町</t>
    <rPh sb="0" eb="3">
      <t>アシヤシ</t>
    </rPh>
    <phoneticPr fontId="3"/>
  </si>
  <si>
    <t>家屋の壁の痕跡</t>
  </si>
  <si>
    <t>家の壁に明瞭な痕跡を確認。護岸背後の駐車場が洗掘。歩道の土砂堆積状況から、越波と推測される。</t>
    <rPh sb="13" eb="15">
      <t>ゴガン</t>
    </rPh>
    <rPh sb="37" eb="39">
      <t>エッッパ</t>
    </rPh>
    <phoneticPr fontId="3"/>
  </si>
  <si>
    <t>海面からの浸水高を測量。</t>
  </si>
  <si>
    <t>護岸の天端高</t>
    <rPh sb="0" eb="2">
      <t>ゴガン</t>
    </rPh>
    <rPh sb="3" eb="4">
      <t>テン</t>
    </rPh>
    <phoneticPr fontId="3"/>
  </si>
  <si>
    <t>芦屋市呉川町</t>
    <rPh sb="0" eb="3">
      <t>アシヤシ</t>
    </rPh>
    <phoneticPr fontId="3"/>
  </si>
  <si>
    <t>ベーカリーの明瞭な痕跡</t>
    <phoneticPr fontId="3"/>
  </si>
  <si>
    <t>ベーカリーで明瞭な痕跡確認。浸水深30cm。</t>
    <phoneticPr fontId="3"/>
  </si>
  <si>
    <t>宮川からの越流。宮川の水面からの標高差を測量。</t>
  </si>
  <si>
    <t>横断歩道のマンホールの地盤高</t>
    <phoneticPr fontId="3"/>
  </si>
  <si>
    <t>ツイッター動画の交差点。浸水深は約20cm</t>
    <rPh sb="12" eb="15">
      <t>シンスイシン</t>
    </rPh>
    <rPh sb="16" eb="17">
      <t>ヤク</t>
    </rPh>
    <phoneticPr fontId="3"/>
  </si>
  <si>
    <t>ツイッター動画の交差点。</t>
  </si>
  <si>
    <t>西宮地方合同庁舎</t>
  </si>
  <si>
    <t>車庫の壁の痕跡</t>
  </si>
  <si>
    <t>痕跡を確認</t>
  </si>
  <si>
    <t>防潮堤の高さ：3.96m。防潮堤は越えていなかった。発災時の写真を被提供。</t>
    <rPh sb="13" eb="16">
      <t>ボウチョウテイ</t>
    </rPh>
    <rPh sb="17" eb="18">
      <t>コ</t>
    </rPh>
    <rPh sb="26" eb="29">
      <t>ハッサイジ</t>
    </rPh>
    <rPh sb="30" eb="32">
      <t>シャシン</t>
    </rPh>
    <rPh sb="33" eb="36">
      <t>ヒテイキョウ</t>
    </rPh>
    <phoneticPr fontId="3"/>
  </si>
  <si>
    <t>青木</t>
  </si>
  <si>
    <t>ショッピングモールの壁の痕跡</t>
  </si>
  <si>
    <t>痕跡を確認（9/5）</t>
    <phoneticPr fontId="3"/>
  </si>
  <si>
    <t>防潮堤前の小屋の痕跡</t>
  </si>
  <si>
    <t>防潮堤の壁の痕跡</t>
  </si>
  <si>
    <t>痕跡を確認</t>
    <phoneticPr fontId="3"/>
  </si>
  <si>
    <t>フェンスの枯れ木</t>
    <phoneticPr fontId="3"/>
  </si>
  <si>
    <t>ツイート写真を参考にフェンスの痕跡を確認。</t>
  </si>
  <si>
    <t>魚崎浜</t>
  </si>
  <si>
    <t>ヒアリングと枯れ木を確認</t>
  </si>
  <si>
    <t>南側護岸から浸水。駐車場フェンスに明瞭な痕跡。証言と一致。浸水高を測量。西側北側護岸からの浸水は無かったという証言。</t>
    <phoneticPr fontId="3"/>
  </si>
  <si>
    <t>住吉浜</t>
  </si>
  <si>
    <t>敷地の駐車場端</t>
    <rPh sb="0" eb="2">
      <t>シキチ</t>
    </rPh>
    <rPh sb="3" eb="6">
      <t>チュウシャジョウ</t>
    </rPh>
    <rPh sb="6" eb="7">
      <t>ハシ</t>
    </rPh>
    <phoneticPr fontId="3"/>
  </si>
  <si>
    <t>D</t>
  </si>
  <si>
    <t>入口前の道路は冠水していたが、敷地内には浸水は無かったという証言。道路と駐車場の標高差は25cm。</t>
    <rPh sb="0" eb="2">
      <t>イリグチ</t>
    </rPh>
    <rPh sb="2" eb="3">
      <t>マエ</t>
    </rPh>
    <rPh sb="4" eb="6">
      <t>ドウロ</t>
    </rPh>
    <rPh sb="7" eb="9">
      <t>カンスイ</t>
    </rPh>
    <rPh sb="15" eb="17">
      <t>シキチ</t>
    </rPh>
    <rPh sb="17" eb="18">
      <t>ナイ</t>
    </rPh>
    <rPh sb="20" eb="22">
      <t>シンスイ</t>
    </rPh>
    <rPh sb="23" eb="24">
      <t>ナ</t>
    </rPh>
    <rPh sb="30" eb="32">
      <t>ショウゲン</t>
    </rPh>
    <rPh sb="33" eb="35">
      <t>ドウロ</t>
    </rPh>
    <rPh sb="36" eb="39">
      <t>チュウシャジョウ</t>
    </rPh>
    <rPh sb="40" eb="43">
      <t>ヒョウコウサ</t>
    </rPh>
    <phoneticPr fontId="3"/>
  </si>
  <si>
    <t>灘浜サイエンススクエア</t>
    <phoneticPr fontId="3"/>
  </si>
  <si>
    <t>エントランスの浸水限界</t>
    <rPh sb="7" eb="9">
      <t>シンスイ</t>
    </rPh>
    <rPh sb="9" eb="11">
      <t>ゲンカイ</t>
    </rPh>
    <phoneticPr fontId="3"/>
  </si>
  <si>
    <t>ヒアリングと当時の写真より</t>
  </si>
  <si>
    <t>エントランス前で浸水時に撮影された写真を被提供。公園の護岸の方から流入してきた。</t>
    <rPh sb="8" eb="11">
      <t>シンスイジ</t>
    </rPh>
    <phoneticPr fontId="3"/>
  </si>
  <si>
    <t>摩耶埠頭</t>
    <rPh sb="0" eb="4">
      <t>マヤフトウ</t>
    </rPh>
    <phoneticPr fontId="3"/>
  </si>
  <si>
    <t>コンビニエンスストア入口の階段</t>
    <rPh sb="10" eb="12">
      <t>イリグチ</t>
    </rPh>
    <rPh sb="13" eb="15">
      <t>カイダン</t>
    </rPh>
    <phoneticPr fontId="3"/>
  </si>
  <si>
    <t>ヒアリングより</t>
  </si>
  <si>
    <t>コンビニ入口の階段で、最上段より1段下まで浸水したとの証言。</t>
    <phoneticPr fontId="3"/>
  </si>
  <si>
    <t>尼崎市平左衛門町</t>
  </si>
  <si>
    <t>下水道管理棟の壁の痕跡</t>
    <rPh sb="5" eb="6">
      <t>トウ</t>
    </rPh>
    <phoneticPr fontId="3"/>
  </si>
  <si>
    <t>管理棟の外階段に明瞭な痕跡。</t>
    <phoneticPr fontId="3"/>
  </si>
  <si>
    <t>護岸天端高を測量。</t>
  </si>
  <si>
    <t>階段護岸天端高を測量。背後に漂流物あり。</t>
    <phoneticPr fontId="3"/>
  </si>
  <si>
    <t>護岸天端高を測量。南側の手すりフェンスが破壊。西側は残存。越波による波力が作用したと考えられる。</t>
    <phoneticPr fontId="3"/>
  </si>
  <si>
    <t>9/6に地域住民が残した痕跡線を測量。</t>
    <phoneticPr fontId="3"/>
  </si>
  <si>
    <t>同じ高さに複数の漂流物の引っ掛かりを確認。</t>
    <phoneticPr fontId="3"/>
  </si>
  <si>
    <t>Collected height MWL</t>
    <phoneticPr fontId="2"/>
  </si>
  <si>
    <t>Collected height TP</t>
    <phoneticPr fontId="2"/>
  </si>
  <si>
    <t>下宮川橋下流右岸</t>
  </si>
  <si>
    <t>右岸</t>
  </si>
  <si>
    <t>ガス管に草</t>
  </si>
  <si>
    <t>TUS</t>
  </si>
  <si>
    <t>下宮川橋（橋桁上端）</t>
  </si>
  <si>
    <t>橋梁</t>
  </si>
  <si>
    <t>道路に痕跡</t>
  </si>
  <si>
    <t>潮凪水管橋</t>
  </si>
  <si>
    <t>堤防に草</t>
  </si>
  <si>
    <t>潮凪橋</t>
  </si>
  <si>
    <t>道路に草</t>
  </si>
  <si>
    <t>潮凪橋より下流（右岸）</t>
  </si>
  <si>
    <t>壁面に草</t>
  </si>
  <si>
    <t>表法面に草</t>
  </si>
  <si>
    <t>天端上に大量の草</t>
  </si>
  <si>
    <t>浜打出橋の少し下流</t>
  </si>
  <si>
    <t>欄干に草（右岸パラペットより）</t>
  </si>
  <si>
    <t>浜打出橋の少し上流（右岸）</t>
  </si>
  <si>
    <t>天端上に散乱（少々）</t>
  </si>
  <si>
    <t>西倉橋の少し上流（右岸）</t>
  </si>
  <si>
    <t>左岸</t>
  </si>
  <si>
    <t>護岸に草</t>
  </si>
  <si>
    <t>常磐橋の少し下流（右岸）</t>
  </si>
  <si>
    <t>はしご（下から3段目）に草</t>
  </si>
  <si>
    <t>常盤橋の上流（河道内）</t>
  </si>
  <si>
    <t>草に草</t>
  </si>
  <si>
    <t>高橋川橋南側（高速の直下）</t>
  </si>
  <si>
    <t>岸壁に草</t>
  </si>
  <si>
    <t>大目橋</t>
  </si>
  <si>
    <t>護岸</t>
  </si>
  <si>
    <t>ガードレールに草</t>
  </si>
  <si>
    <t>出合橋</t>
  </si>
  <si>
    <t>ネットに草</t>
  </si>
  <si>
    <t>薬王寺橋の少し下流右岸</t>
  </si>
  <si>
    <t>薬王寺橋の2つ上流の橋</t>
  </si>
  <si>
    <t>薬王寺橋の3つ上流の橋の少し上流（右岸）</t>
  </si>
  <si>
    <t>天端に草</t>
  </si>
  <si>
    <t>下稲荷橋の1つ下流の橋</t>
  </si>
  <si>
    <t>深江橋上流欄干</t>
  </si>
  <si>
    <t>写真照合</t>
  </si>
  <si>
    <t>薬王寺橋</t>
  </si>
  <si>
    <t>薬王寺橋上のガードレール</t>
  </si>
  <si>
    <t>薬王寺橋の右岸護岸</t>
  </si>
  <si>
    <t>深江橋欄干（下流） 橋梁幅12.06m</t>
  </si>
  <si>
    <t>薬王寺橋より2つ上流の橋</t>
  </si>
  <si>
    <t>写真照合（目視）</t>
  </si>
  <si>
    <t>下稲荷橋の上流</t>
  </si>
  <si>
    <t>むらまつ歯科クリニック前</t>
  </si>
  <si>
    <t>壁</t>
  </si>
  <si>
    <t>壁に水跡</t>
  </si>
  <si>
    <t>むらまつ歯科クリニック前交差点</t>
  </si>
  <si>
    <t>縁石</t>
  </si>
  <si>
    <t>縁石に土</t>
  </si>
  <si>
    <t>セブンイレブン交差点付近の住宅</t>
  </si>
  <si>
    <t>壁に土</t>
  </si>
  <si>
    <t>ライオンズマンション芦屋西蔵町付近の住宅</t>
  </si>
  <si>
    <t>門扉</t>
  </si>
  <si>
    <t>門扉に土</t>
  </si>
  <si>
    <t>木口記念会館交差点付近</t>
  </si>
  <si>
    <t>歩道柵</t>
  </si>
  <si>
    <t>写真により痕跡同定</t>
  </si>
  <si>
    <t>自販機</t>
  </si>
  <si>
    <t>ポール</t>
  </si>
  <si>
    <t>ポールに土</t>
  </si>
  <si>
    <t>ダイエー搬入口</t>
  </si>
  <si>
    <t>コンクリート</t>
  </si>
  <si>
    <t>淀川大橋左端</t>
  </si>
  <si>
    <t>護岸に大量の草</t>
  </si>
  <si>
    <t>宮川右岸歩道（下宮川橋より下流）</t>
  </si>
  <si>
    <t>路面</t>
  </si>
  <si>
    <t>木口記念会館交差点</t>
  </si>
  <si>
    <t>電柱</t>
  </si>
  <si>
    <t>むらまつ歯科</t>
  </si>
  <si>
    <t>看板</t>
  </si>
  <si>
    <t>むらまつ歯科交差点</t>
  </si>
  <si>
    <t>塀</t>
  </si>
  <si>
    <t>東京海上日動思誠寮</t>
  </si>
  <si>
    <t>電柱斜線</t>
  </si>
  <si>
    <t>東京海上日動思誠寮付近</t>
  </si>
  <si>
    <t>車</t>
  </si>
  <si>
    <t>東京海上日動思誠寮テニスコート</t>
  </si>
  <si>
    <t>木口記念会館交差点付近の住宅</t>
  </si>
  <si>
    <t>大日神社境内</t>
  </si>
  <si>
    <t>車庫のシャッター</t>
  </si>
  <si>
    <t>シャッター</t>
  </si>
  <si>
    <t>シャッターに土</t>
  </si>
  <si>
    <t>スギ薬局阪神深江店駐車場</t>
  </si>
  <si>
    <t>ブロックに草</t>
  </si>
  <si>
    <t>深江橋右岸のオレンジフェンス</t>
  </si>
  <si>
    <t>オレンジフェンス</t>
  </si>
  <si>
    <t>深江橋左岸側の電柱</t>
  </si>
  <si>
    <t>深江橋左岸側の住宅の壁</t>
  </si>
  <si>
    <t>深江橋左岸側のガードレール</t>
  </si>
  <si>
    <t>ガードレール</t>
  </si>
  <si>
    <t>駐車場のフェンス</t>
  </si>
  <si>
    <t>フェンス</t>
  </si>
  <si>
    <t>フェンスに草</t>
  </si>
  <si>
    <t>深江郵便局付近の電柱</t>
  </si>
  <si>
    <t>深江郵便局付近の歩道路面</t>
  </si>
  <si>
    <t>歩道路面</t>
  </si>
  <si>
    <t>大日神社灯籠</t>
  </si>
  <si>
    <t>灯籠</t>
  </si>
  <si>
    <t>大日神社狛犬</t>
  </si>
  <si>
    <t>狛犬</t>
  </si>
  <si>
    <t>大日神社境内階段</t>
  </si>
  <si>
    <t>境内階段</t>
  </si>
  <si>
    <t>大日神社鳥居</t>
  </si>
  <si>
    <t>鳥居</t>
  </si>
  <si>
    <t>深江郵便局付近のガードレール</t>
  </si>
  <si>
    <t>深江郵便局の壁</t>
  </si>
  <si>
    <t>薬王寺橋付近の電柱</t>
  </si>
  <si>
    <t>薬王寺橋付近の歩道ガードレール</t>
  </si>
  <si>
    <t>歩道ガードレール</t>
  </si>
  <si>
    <t>薬王寺橋付近の右岸フェンス</t>
  </si>
  <si>
    <t>右岸フェンス</t>
  </si>
  <si>
    <t>セブンイレブン前の電柱</t>
  </si>
  <si>
    <t>セブンイレブン窓</t>
  </si>
  <si>
    <t>窓</t>
  </si>
  <si>
    <t>薬王寺橋付近の住宅の窓</t>
  </si>
  <si>
    <t>薬王寺橋付近の看板</t>
  </si>
  <si>
    <t>ハッケン酒場前の工場壁</t>
  </si>
  <si>
    <t>ハッケン酒場交差点の縁石</t>
  </si>
  <si>
    <t>ハッケン酒場交差点付近の電柱斜線（黄色）</t>
  </si>
  <si>
    <t>ハッケン酒場交差点付近の歩道</t>
  </si>
  <si>
    <t>ライゼボックスのシャッター</t>
  </si>
  <si>
    <t>壁に泥</t>
  </si>
  <si>
    <t>ライゼボックスの側道</t>
  </si>
  <si>
    <t>用水路横のフェンス付近</t>
  </si>
  <si>
    <t>アパート駐車場</t>
  </si>
  <si>
    <t>駐車場</t>
  </si>
  <si>
    <t>草堆積</t>
  </si>
  <si>
    <t>パチンコ屋WINGの壁</t>
  </si>
  <si>
    <t>六甲アイランド</t>
    <rPh sb="0" eb="2">
      <t>ロッコウ</t>
    </rPh>
    <phoneticPr fontId="2"/>
  </si>
  <si>
    <t>I</t>
    <phoneticPr fontId="2"/>
  </si>
  <si>
    <t>フェンス</t>
    <phoneticPr fontId="2"/>
  </si>
  <si>
    <t>漂着物</t>
    <rPh sb="0" eb="3">
      <t>ヒョウチャクブツ</t>
    </rPh>
    <phoneticPr fontId="2"/>
  </si>
  <si>
    <t>A</t>
    <phoneticPr fontId="2"/>
  </si>
  <si>
    <t>PARI2</t>
    <phoneticPr fontId="2"/>
  </si>
  <si>
    <t>三井倉庫コンテナターミナル横(RTK-GPS)</t>
    <rPh sb="0" eb="2">
      <t>ミツイ</t>
    </rPh>
    <rPh sb="2" eb="4">
      <t>ソウコ</t>
    </rPh>
    <rPh sb="13" eb="14">
      <t>ヨコ</t>
    </rPh>
    <phoneticPr fontId="2"/>
  </si>
  <si>
    <t>HAVI六甲アイランド西側(RTK-GPS)</t>
    <rPh sb="4" eb="6">
      <t>ロッコウ</t>
    </rPh>
    <rPh sb="11" eb="13">
      <t>ニシガワ</t>
    </rPh>
    <phoneticPr fontId="2"/>
  </si>
  <si>
    <t>マルハニチロ物流近くの交差点(RTK-GPS)</t>
    <rPh sb="6" eb="8">
      <t>ブツリュウ</t>
    </rPh>
    <rPh sb="8" eb="9">
      <t>チカ</t>
    </rPh>
    <rPh sb="11" eb="14">
      <t>コウサテン</t>
    </rPh>
    <phoneticPr fontId="2"/>
  </si>
  <si>
    <t>日本トランス北側フェンスに引っかかっていた木片にて測量(RTK-GPS)</t>
    <rPh sb="0" eb="2">
      <t>ニホン</t>
    </rPh>
    <rPh sb="6" eb="7">
      <t>キタ</t>
    </rPh>
    <rPh sb="7" eb="8">
      <t>ガワ</t>
    </rPh>
    <rPh sb="13" eb="14">
      <t>ヒ</t>
    </rPh>
    <rPh sb="21" eb="23">
      <t>モクヘン</t>
    </rPh>
    <rPh sb="25" eb="27">
      <t>ソクリョウ</t>
    </rPh>
    <phoneticPr fontId="2"/>
  </si>
  <si>
    <t>マリンパークコミュニティークラブ西側にて測量(RTK-GPS)</t>
    <rPh sb="16" eb="18">
      <t>ニシガワ</t>
    </rPh>
    <rPh sb="20" eb="22">
      <t>ソクリョウ</t>
    </rPh>
    <phoneticPr fontId="2"/>
  </si>
  <si>
    <t>マリンパークコミュニティークラブ東側にて測量(RTK-GPS)</t>
    <rPh sb="16" eb="18">
      <t>ヒガシガワ</t>
    </rPh>
    <rPh sb="20" eb="22">
      <t>ソクリョウ</t>
    </rPh>
    <phoneticPr fontId="2"/>
  </si>
  <si>
    <t>日本コンテナターミナル北側(RTK-GPS)</t>
    <rPh sb="0" eb="2">
      <t>ニホン</t>
    </rPh>
    <rPh sb="11" eb="12">
      <t>キタ</t>
    </rPh>
    <rPh sb="12" eb="13">
      <t>ガワ</t>
    </rPh>
    <phoneticPr fontId="2"/>
  </si>
  <si>
    <t>三菱倉庫北側(RTK-GPS)</t>
    <rPh sb="0" eb="2">
      <t>ミツビシ</t>
    </rPh>
    <rPh sb="2" eb="4">
      <t>ソウコ</t>
    </rPh>
    <rPh sb="4" eb="5">
      <t>キタ</t>
    </rPh>
    <rPh sb="5" eb="6">
      <t>ガワ</t>
    </rPh>
    <phoneticPr fontId="2"/>
  </si>
  <si>
    <t>大商海運北側(RTK-GPS)</t>
    <rPh sb="0" eb="2">
      <t>ダイショウ</t>
    </rPh>
    <rPh sb="2" eb="4">
      <t>カイウン</t>
    </rPh>
    <rPh sb="4" eb="5">
      <t>キタ</t>
    </rPh>
    <rPh sb="5" eb="6">
      <t>ガワ</t>
    </rPh>
    <phoneticPr fontId="2"/>
  </si>
  <si>
    <t>富士テクノトランス西側(RTK-GPS)</t>
    <rPh sb="0" eb="2">
      <t>フジ</t>
    </rPh>
    <rPh sb="9" eb="11">
      <t>ニシガワ</t>
    </rPh>
    <phoneticPr fontId="2"/>
  </si>
  <si>
    <t>ポートアイランド</t>
    <phoneticPr fontId="2"/>
  </si>
  <si>
    <t>三友企業東側角(RTK-GPS)</t>
    <rPh sb="0" eb="2">
      <t>サンユウ</t>
    </rPh>
    <rPh sb="2" eb="4">
      <t>キギョウ</t>
    </rPh>
    <rPh sb="4" eb="6">
      <t>ヒガシガワ</t>
    </rPh>
    <rPh sb="6" eb="7">
      <t>カド</t>
    </rPh>
    <phoneticPr fontId="2"/>
  </si>
  <si>
    <t>R</t>
    <phoneticPr fontId="2"/>
  </si>
  <si>
    <t>B</t>
    <phoneticPr fontId="2"/>
  </si>
  <si>
    <t>上組南側にて測量。SNSより浸水痕跡あり(RTK-GPS)</t>
    <rPh sb="0" eb="2">
      <t>カミグミ</t>
    </rPh>
    <rPh sb="2" eb="4">
      <t>ミナミガワ</t>
    </rPh>
    <rPh sb="6" eb="8">
      <t>ソクリョウ</t>
    </rPh>
    <rPh sb="14" eb="16">
      <t>シンスイ</t>
    </rPh>
    <rPh sb="16" eb="18">
      <t>コンセキ</t>
    </rPh>
    <phoneticPr fontId="2"/>
  </si>
  <si>
    <t>日産サービスセンター北側にて測量(RTK-GPS)</t>
    <rPh sb="0" eb="2">
      <t>ニッサン</t>
    </rPh>
    <rPh sb="10" eb="12">
      <t>キタガワ</t>
    </rPh>
    <rPh sb="14" eb="16">
      <t>ソクリョウ</t>
    </rPh>
    <phoneticPr fontId="2"/>
  </si>
  <si>
    <t>神戸税関東側にて測量。遡上痕跡あり(RTK-GPS)</t>
    <rPh sb="0" eb="2">
      <t>コウベ</t>
    </rPh>
    <rPh sb="2" eb="4">
      <t>ゼイカン</t>
    </rPh>
    <rPh sb="4" eb="6">
      <t>ヒガシガワ</t>
    </rPh>
    <rPh sb="8" eb="10">
      <t>ソクリョウ</t>
    </rPh>
    <rPh sb="11" eb="13">
      <t>ソジョウ</t>
    </rPh>
    <rPh sb="13" eb="15">
      <t>コンセキ</t>
    </rPh>
    <phoneticPr fontId="2"/>
  </si>
  <si>
    <t>新港第一突堤</t>
    <rPh sb="0" eb="2">
      <t>シンミナト</t>
    </rPh>
    <rPh sb="2" eb="4">
      <t>ダイイチ</t>
    </rPh>
    <rPh sb="4" eb="6">
      <t>トッテイ</t>
    </rPh>
    <phoneticPr fontId="2"/>
  </si>
  <si>
    <t>新港第一突堤東側緑地にて測量。遡上痕跡あり(RTK-GPS)</t>
    <rPh sb="0" eb="2">
      <t>シンコウ</t>
    </rPh>
    <rPh sb="2" eb="4">
      <t>ダイイチ</t>
    </rPh>
    <rPh sb="4" eb="6">
      <t>トッテイ</t>
    </rPh>
    <rPh sb="6" eb="8">
      <t>ヒガシガワ</t>
    </rPh>
    <rPh sb="8" eb="10">
      <t>リョクチ</t>
    </rPh>
    <rPh sb="12" eb="14">
      <t>ソクリョウ</t>
    </rPh>
    <rPh sb="15" eb="17">
      <t>ソジョウ</t>
    </rPh>
    <rPh sb="17" eb="19">
      <t>コンセキ</t>
    </rPh>
    <phoneticPr fontId="2"/>
  </si>
  <si>
    <t>ハーバーランド</t>
    <phoneticPr fontId="2"/>
  </si>
  <si>
    <t>ハーバーランド旧神戸港信号所付近にて測量。遡上痕跡あり(RTK-GPS)</t>
    <rPh sb="7" eb="8">
      <t>キュウ</t>
    </rPh>
    <rPh sb="8" eb="10">
      <t>コウベ</t>
    </rPh>
    <rPh sb="10" eb="11">
      <t>コウ</t>
    </rPh>
    <rPh sb="11" eb="13">
      <t>シンゴウ</t>
    </rPh>
    <rPh sb="13" eb="14">
      <t>ショ</t>
    </rPh>
    <rPh sb="14" eb="16">
      <t>フキン</t>
    </rPh>
    <rPh sb="18" eb="20">
      <t>ソクリョウ</t>
    </rPh>
    <rPh sb="21" eb="23">
      <t>ソジョウ</t>
    </rPh>
    <rPh sb="23" eb="25">
      <t>コンセキ</t>
    </rPh>
    <phoneticPr fontId="2"/>
  </si>
  <si>
    <t>壁高</t>
    <rPh sb="0" eb="1">
      <t>カベ</t>
    </rPh>
    <rPh sb="1" eb="2">
      <t>ダカ</t>
    </rPh>
    <phoneticPr fontId="3"/>
  </si>
  <si>
    <t>ヒアリングと写真</t>
    <rPh sb="6" eb="8">
      <t>シャシン</t>
    </rPh>
    <phoneticPr fontId="2"/>
  </si>
  <si>
    <t>神戸煉瓦倉庫付近にて従業員の証言をもとに測量(RTK-GPS)</t>
    <rPh sb="0" eb="2">
      <t>コウベ</t>
    </rPh>
    <rPh sb="2" eb="4">
      <t>レンガ</t>
    </rPh>
    <rPh sb="4" eb="6">
      <t>ソウコ</t>
    </rPh>
    <rPh sb="6" eb="8">
      <t>フキン</t>
    </rPh>
    <rPh sb="10" eb="13">
      <t>ジュウギョウイン</t>
    </rPh>
    <rPh sb="14" eb="16">
      <t>ショウゲン</t>
    </rPh>
    <rPh sb="20" eb="22">
      <t>ソクリョウ</t>
    </rPh>
    <phoneticPr fontId="2"/>
  </si>
  <si>
    <t>新西宮ヨットハーバー陸閘</t>
    <rPh sb="0" eb="1">
      <t>シン</t>
    </rPh>
    <rPh sb="1" eb="3">
      <t>ニシノミヤ</t>
    </rPh>
    <rPh sb="10" eb="11">
      <t>リク</t>
    </rPh>
    <phoneticPr fontId="2"/>
  </si>
  <si>
    <t>ヨットハーバー付近の陸閘箇所にて測量(RTK-GPS)</t>
    <rPh sb="7" eb="9">
      <t>フキン</t>
    </rPh>
    <rPh sb="10" eb="12">
      <t>リッコウ</t>
    </rPh>
    <rPh sb="12" eb="14">
      <t>カショ</t>
    </rPh>
    <rPh sb="16" eb="18">
      <t>ソクリョウ</t>
    </rPh>
    <phoneticPr fontId="2"/>
  </si>
  <si>
    <t>V</t>
    <phoneticPr fontId="2"/>
  </si>
  <si>
    <t>鳴門市瀬戸町堂浦字日出39-2</t>
  </si>
  <si>
    <t>鳴門市瀬戸町北泊字北泊74</t>
  </si>
  <si>
    <t>鳴門市瀬戸町堂浦字地廻り弐282</t>
  </si>
  <si>
    <t>I</t>
    <phoneticPr fontId="14"/>
  </si>
  <si>
    <t>小川文男宅の南側ブロック塀に残った泥の跡</t>
    <rPh sb="14" eb="15">
      <t>ノコ</t>
    </rPh>
    <rPh sb="17" eb="18">
      <t>ドロ</t>
    </rPh>
    <rPh sb="19" eb="20">
      <t>アト</t>
    </rPh>
    <phoneticPr fontId="14"/>
  </si>
  <si>
    <t>A</t>
    <phoneticPr fontId="14"/>
  </si>
  <si>
    <t>Tokushima Univ</t>
    <phoneticPr fontId="14"/>
  </si>
  <si>
    <t>山側斜面からの流出の影響も無視できないとの証言有り．</t>
    <rPh sb="0" eb="2">
      <t>ヤマガワ</t>
    </rPh>
    <rPh sb="2" eb="4">
      <t>シャメン</t>
    </rPh>
    <rPh sb="7" eb="9">
      <t>リュウシュツ</t>
    </rPh>
    <rPh sb="10" eb="12">
      <t>エイキョウ</t>
    </rPh>
    <rPh sb="13" eb="15">
      <t>ムシ</t>
    </rPh>
    <rPh sb="21" eb="23">
      <t>ショウゲン</t>
    </rPh>
    <rPh sb="23" eb="24">
      <t>ア</t>
    </rPh>
    <phoneticPr fontId="14"/>
  </si>
  <si>
    <t>小川宅前の倉庫に残った泥の跡</t>
    <rPh sb="2" eb="3">
      <t>タク</t>
    </rPh>
    <rPh sb="3" eb="4">
      <t>マエ</t>
    </rPh>
    <rPh sb="5" eb="7">
      <t>ソウコ</t>
    </rPh>
    <rPh sb="8" eb="9">
      <t>ノコ</t>
    </rPh>
    <rPh sb="11" eb="12">
      <t>ドロ</t>
    </rPh>
    <rPh sb="13" eb="14">
      <t>アト</t>
    </rPh>
    <phoneticPr fontId="14"/>
  </si>
  <si>
    <t>港に続く下水路から逆流して，浸水．</t>
    <rPh sb="0" eb="1">
      <t>ミナト</t>
    </rPh>
    <rPh sb="2" eb="3">
      <t>ツヅ</t>
    </rPh>
    <rPh sb="4" eb="6">
      <t>ゲスイ</t>
    </rPh>
    <rPh sb="6" eb="7">
      <t>ロ</t>
    </rPh>
    <rPh sb="9" eb="11">
      <t>ギャクリュウ</t>
    </rPh>
    <rPh sb="14" eb="16">
      <t>シンスイ</t>
    </rPh>
    <phoneticPr fontId="14"/>
  </si>
  <si>
    <t>横瀬庚申郎宅前の道路との段差についた痕跡</t>
    <rPh sb="6" eb="7">
      <t>マエ</t>
    </rPh>
    <rPh sb="8" eb="10">
      <t>ドウロ</t>
    </rPh>
    <rPh sb="12" eb="14">
      <t>ダンサ</t>
    </rPh>
    <rPh sb="18" eb="20">
      <t>コンセキ</t>
    </rPh>
    <phoneticPr fontId="14"/>
  </si>
  <si>
    <t>横瀬庚申郎宅隣家の壁に残った泥の筋</t>
    <rPh sb="5" eb="6">
      <t>タク</t>
    </rPh>
    <rPh sb="6" eb="8">
      <t>リンカ</t>
    </rPh>
    <rPh sb="9" eb="10">
      <t>カベ</t>
    </rPh>
    <rPh sb="16" eb="17">
      <t>スジ</t>
    </rPh>
    <phoneticPr fontId="14"/>
  </si>
  <si>
    <t>鳴門市瀬戸町北泊字北泊</t>
    <rPh sb="8" eb="9">
      <t>アザ</t>
    </rPh>
    <phoneticPr fontId="14"/>
  </si>
  <si>
    <t>北泊漁港陸閘に残った泥の痕跡</t>
    <rPh sb="0" eb="2">
      <t>キタドマリ</t>
    </rPh>
    <rPh sb="2" eb="4">
      <t>ギョコウ</t>
    </rPh>
    <rPh sb="4" eb="5">
      <t>リク</t>
    </rPh>
    <phoneticPr fontId="14"/>
  </si>
  <si>
    <t>陸閘港側に明瞭な痕跡</t>
    <rPh sb="0" eb="1">
      <t>リク</t>
    </rPh>
    <rPh sb="2" eb="3">
      <t>コウ</t>
    </rPh>
    <rPh sb="3" eb="4">
      <t>ガワ</t>
    </rPh>
    <rPh sb="5" eb="7">
      <t>メイリョウ</t>
    </rPh>
    <rPh sb="8" eb="10">
      <t>コンセキ</t>
    </rPh>
    <phoneticPr fontId="14"/>
  </si>
  <si>
    <t>北泊漁港倉庫壁に残ったゴミの筋</t>
    <rPh sb="0" eb="2">
      <t>キタドマリ</t>
    </rPh>
    <rPh sb="2" eb="4">
      <t>ギョコウ</t>
    </rPh>
    <rPh sb="4" eb="6">
      <t>ソウコ</t>
    </rPh>
    <rPh sb="6" eb="7">
      <t>カベ</t>
    </rPh>
    <rPh sb="14" eb="15">
      <t>スジ</t>
    </rPh>
    <phoneticPr fontId="14"/>
  </si>
  <si>
    <t>漁港内の倉庫にマイクロプラスティックの筋</t>
    <rPh sb="0" eb="2">
      <t>ギョコウ</t>
    </rPh>
    <rPh sb="2" eb="3">
      <t>ナイ</t>
    </rPh>
    <rPh sb="4" eb="6">
      <t>ソウコ</t>
    </rPh>
    <rPh sb="19" eb="20">
      <t>スジ</t>
    </rPh>
    <phoneticPr fontId="14"/>
  </si>
  <si>
    <t>鳴門市瀬戸町堂浦地廻り弐２２６−２</t>
    <phoneticPr fontId="14"/>
  </si>
  <si>
    <t>堂浦理髪店壁に残った泥の痕跡</t>
    <rPh sb="0" eb="2">
      <t>ドウノウラ</t>
    </rPh>
    <rPh sb="2" eb="5">
      <t>リハツテン</t>
    </rPh>
    <rPh sb="5" eb="6">
      <t>カベ</t>
    </rPh>
    <rPh sb="10" eb="11">
      <t>ドロ</t>
    </rPh>
    <phoneticPr fontId="14"/>
  </si>
  <si>
    <t>ゴミと泥の付着．下水路から逆流</t>
    <rPh sb="3" eb="4">
      <t>ドロ</t>
    </rPh>
    <rPh sb="5" eb="7">
      <t>フチャク</t>
    </rPh>
    <rPh sb="8" eb="10">
      <t>ゲスイ</t>
    </rPh>
    <rPh sb="10" eb="11">
      <t>ロ</t>
    </rPh>
    <rPh sb="13" eb="15">
      <t>ギャクリュウ</t>
    </rPh>
    <phoneticPr fontId="14"/>
  </si>
  <si>
    <t>ブロック塀に残った泥の痕跡</t>
    <rPh sb="4" eb="5">
      <t>ベイ</t>
    </rPh>
    <rPh sb="6" eb="7">
      <t>ノコ</t>
    </rPh>
    <rPh sb="9" eb="10">
      <t>ドロ</t>
    </rPh>
    <rPh sb="11" eb="13">
      <t>コンセキ</t>
    </rPh>
    <phoneticPr fontId="14"/>
  </si>
  <si>
    <t xml:space="preserve">鳴門市瀬戸町堂浦地廻り弐８１−3 </t>
    <phoneticPr fontId="14"/>
  </si>
  <si>
    <t>旧診療所前階段(証言)</t>
    <rPh sb="0" eb="1">
      <t>キュウ</t>
    </rPh>
    <rPh sb="1" eb="4">
      <t>シンリョウショ</t>
    </rPh>
    <rPh sb="4" eb="5">
      <t>マエ</t>
    </rPh>
    <rPh sb="5" eb="7">
      <t>カイダン</t>
    </rPh>
    <rPh sb="8" eb="10">
      <t>ショウゲン</t>
    </rPh>
    <phoneticPr fontId="14"/>
  </si>
  <si>
    <t>B</t>
    <phoneticPr fontId="14"/>
  </si>
  <si>
    <t>理髪店主がここまで来たという証言</t>
    <rPh sb="0" eb="2">
      <t>リハツ</t>
    </rPh>
    <rPh sb="2" eb="4">
      <t>テンシュ</t>
    </rPh>
    <rPh sb="9" eb="10">
      <t>キ</t>
    </rPh>
    <rPh sb="14" eb="16">
      <t>ショウゲン</t>
    </rPh>
    <phoneticPr fontId="14"/>
  </si>
  <si>
    <t>住友氏宅の北側壁面に残ったゴミの筋</t>
    <rPh sb="10" eb="11">
      <t>ノコ</t>
    </rPh>
    <rPh sb="16" eb="17">
      <t>スジ</t>
    </rPh>
    <phoneticPr fontId="14"/>
  </si>
  <si>
    <t>新築中の建物の基礎に残った泥の筋</t>
    <rPh sb="0" eb="2">
      <t>シンチク</t>
    </rPh>
    <rPh sb="2" eb="3">
      <t>チュウ</t>
    </rPh>
    <rPh sb="4" eb="6">
      <t>タテモノ</t>
    </rPh>
    <rPh sb="7" eb="9">
      <t>キソ</t>
    </rPh>
    <rPh sb="10" eb="11">
      <t>ノコ</t>
    </rPh>
    <rPh sb="13" eb="14">
      <t>ドロ</t>
    </rPh>
    <rPh sb="15" eb="16">
      <t>スジ</t>
    </rPh>
    <phoneticPr fontId="14"/>
  </si>
  <si>
    <t xml:space="preserve">鳴門市鳴門町土佐泊浦土佐泊１８１−２ </t>
    <phoneticPr fontId="14"/>
  </si>
  <si>
    <t>土佐泊漁港事務所内の壁についた痕跡</t>
    <rPh sb="0" eb="2">
      <t>トサ</t>
    </rPh>
    <rPh sb="2" eb="3">
      <t>ド</t>
    </rPh>
    <rPh sb="3" eb="5">
      <t>ギョコウ</t>
    </rPh>
    <rPh sb="5" eb="7">
      <t>ジム</t>
    </rPh>
    <rPh sb="7" eb="8">
      <t>ショ</t>
    </rPh>
    <rPh sb="8" eb="9">
      <t>ナイ</t>
    </rPh>
    <rPh sb="10" eb="11">
      <t>カベ</t>
    </rPh>
    <rPh sb="15" eb="17">
      <t>コンセキ</t>
    </rPh>
    <phoneticPr fontId="14"/>
  </si>
  <si>
    <t>下水路から逆流したと推定</t>
    <rPh sb="0" eb="2">
      <t>ゲスイ</t>
    </rPh>
    <rPh sb="2" eb="3">
      <t>ロ</t>
    </rPh>
    <rPh sb="5" eb="7">
      <t>ギャクリュウ</t>
    </rPh>
    <rPh sb="10" eb="12">
      <t>スイテイ</t>
    </rPh>
    <phoneticPr fontId="14"/>
  </si>
  <si>
    <t>鳴門市鳴門町土佐泊浦土佐泊１１７</t>
    <phoneticPr fontId="14"/>
  </si>
  <si>
    <t>ブロック基礎（ゴミの筋）</t>
    <rPh sb="4" eb="6">
      <t>キソ</t>
    </rPh>
    <rPh sb="10" eb="11">
      <t>スジ</t>
    </rPh>
    <phoneticPr fontId="14"/>
  </si>
  <si>
    <t>鳴門市鳴門町土佐泊浦土佐泊１４１</t>
    <phoneticPr fontId="14"/>
  </si>
  <si>
    <t>民家作業場床（住民の証言）</t>
    <rPh sb="0" eb="1">
      <t>ミン</t>
    </rPh>
    <rPh sb="1" eb="2">
      <t>カ</t>
    </rPh>
    <rPh sb="2" eb="4">
      <t>サギョウ</t>
    </rPh>
    <rPh sb="4" eb="5">
      <t>バ</t>
    </rPh>
    <rPh sb="5" eb="6">
      <t>ユカ</t>
    </rPh>
    <rPh sb="7" eb="9">
      <t>ジュウミン</t>
    </rPh>
    <rPh sb="10" eb="12">
      <t>ショウゲン</t>
    </rPh>
    <phoneticPr fontId="14"/>
  </si>
  <si>
    <t>作業中の漁業者の証言</t>
    <rPh sb="0" eb="3">
      <t>サギョウチュウ</t>
    </rPh>
    <rPh sb="4" eb="7">
      <t>ギョギョウシャ</t>
    </rPh>
    <rPh sb="8" eb="10">
      <t>ショウゲン</t>
    </rPh>
    <phoneticPr fontId="14"/>
  </si>
  <si>
    <t>民家ブロック基礎（泥の筋）</t>
    <rPh sb="0" eb="1">
      <t>ミン</t>
    </rPh>
    <rPh sb="1" eb="2">
      <t>カ</t>
    </rPh>
    <rPh sb="6" eb="8">
      <t>キソ</t>
    </rPh>
    <rPh sb="9" eb="10">
      <t>ドロ</t>
    </rPh>
    <rPh sb="11" eb="12">
      <t>スジ</t>
    </rPh>
    <phoneticPr fontId="14"/>
  </si>
  <si>
    <t>1＆２</t>
    <phoneticPr fontId="14"/>
  </si>
  <si>
    <t>横瀬庚申郎宅玄関引き戸に残った泥の跡</t>
    <phoneticPr fontId="14"/>
  </si>
  <si>
    <t>鳴門市瀬戸町北泊字北泊77-3</t>
    <phoneticPr fontId="14"/>
  </si>
  <si>
    <t xml:space="preserve">鳴門市瀬戸町堂浦地廻り弐８１−５ </t>
    <phoneticPr fontId="14"/>
  </si>
  <si>
    <t>鳴門市鳴門町土佐泊浦土佐泊149-3</t>
    <phoneticPr fontId="14"/>
  </si>
  <si>
    <t>鳴門市鳴門町土佐泊浦土佐泊２０７</t>
    <phoneticPr fontId="14"/>
  </si>
  <si>
    <t>河道（宮川），海水起源</t>
    <rPh sb="0" eb="2">
      <t>カドウ</t>
    </rPh>
    <rPh sb="3" eb="5">
      <t>ミヤガワ</t>
    </rPh>
    <phoneticPr fontId="3"/>
  </si>
  <si>
    <t>河道（宮川），海水起源，堤防上に切り欠け（天端より9.5cm低い）があり，そこから氾濫が始まった（住民証言）</t>
    <rPh sb="0" eb="2">
      <t>カドウ</t>
    </rPh>
    <rPh sb="3" eb="5">
      <t>ミヤガワ</t>
    </rPh>
    <phoneticPr fontId="3"/>
  </si>
  <si>
    <t>河道（宮川），海水起源，橋梁の路面に痕跡があったが，橋桁上端は路面より5cm高いため，信頼小</t>
    <rPh sb="0" eb="2">
      <t>カドウ</t>
    </rPh>
    <rPh sb="3" eb="5">
      <t>ミヤガワ</t>
    </rPh>
    <phoneticPr fontId="3"/>
  </si>
  <si>
    <t>河道（宮川），海水起源，堤防天端の一段下に痕跡あり</t>
    <rPh sb="0" eb="2">
      <t>カドウ</t>
    </rPh>
    <rPh sb="3" eb="5">
      <t>ミヤガワ</t>
    </rPh>
    <phoneticPr fontId="3"/>
  </si>
  <si>
    <t>河道（宮川），海水起源，痕跡はあったが，少量のため，信頼小</t>
    <rPh sb="0" eb="2">
      <t>カドウ</t>
    </rPh>
    <rPh sb="3" eb="5">
      <t>ミヤガワ</t>
    </rPh>
    <phoneticPr fontId="3"/>
  </si>
  <si>
    <t>河道（高橋川），海水起源</t>
    <rPh sb="0" eb="2">
      <t>カドウ</t>
    </rPh>
    <rPh sb="3" eb="5">
      <t>タカハシ</t>
    </rPh>
    <rPh sb="5" eb="6">
      <t>ミヤガワ</t>
    </rPh>
    <phoneticPr fontId="3"/>
  </si>
  <si>
    <t>河道（高橋川），海水起源，14:07に氾濫し，近隣住宅が床下浸水した（住民証言）．橋梁には高潮対策のための鉄板が設置されている．</t>
    <rPh sb="0" eb="2">
      <t>カドウ</t>
    </rPh>
    <rPh sb="3" eb="5">
      <t>タカハシ</t>
    </rPh>
    <rPh sb="5" eb="6">
      <t>ミヤガワ</t>
    </rPh>
    <phoneticPr fontId="3"/>
  </si>
  <si>
    <t>河道（高橋川），海水起源，痕跡はあったが，周囲の状況から少し低めと思われる．</t>
    <rPh sb="0" eb="2">
      <t>カドウ</t>
    </rPh>
    <rPh sb="3" eb="5">
      <t>タカハシ</t>
    </rPh>
    <rPh sb="5" eb="6">
      <t>ミヤガワ</t>
    </rPh>
    <phoneticPr fontId="3"/>
  </si>
  <si>
    <t>河道（高橋川），海水起源，写真から目視で判断したため，信頼小</t>
    <rPh sb="0" eb="2">
      <t>カドウ</t>
    </rPh>
    <rPh sb="3" eb="5">
      <t>タカハシ</t>
    </rPh>
    <rPh sb="5" eb="6">
      <t>ミヤガワ</t>
    </rPh>
    <phoneticPr fontId="3"/>
  </si>
  <si>
    <t>浸水域（宮川），海水起源，Twitterの写真に基づき計測したが，少し高めと思われる．</t>
    <rPh sb="0" eb="2">
      <t>シンスイハンイ</t>
    </rPh>
    <rPh sb="2" eb="3">
      <t>イキ</t>
    </rPh>
    <rPh sb="4" eb="6">
      <t>ミヤガワ</t>
    </rPh>
    <phoneticPr fontId="3"/>
  </si>
  <si>
    <t>浸水域（宮川），海水起源，今回の氾濫痕跡ではない可能性あり．</t>
    <rPh sb="0" eb="2">
      <t>シンスイハンイ</t>
    </rPh>
    <rPh sb="2" eb="3">
      <t>イキ</t>
    </rPh>
    <rPh sb="4" eb="6">
      <t>ミヤガワ</t>
    </rPh>
    <phoneticPr fontId="3"/>
  </si>
  <si>
    <t>浸水域（宮川），海水起源</t>
    <rPh sb="0" eb="2">
      <t>シンスイハンイ</t>
    </rPh>
    <rPh sb="2" eb="3">
      <t>イキ</t>
    </rPh>
    <rPh sb="4" eb="6">
      <t>ミヤガワ</t>
    </rPh>
    <phoneticPr fontId="3"/>
  </si>
  <si>
    <t>浸水域（宮川），海水起源，Twitterの写真に基づき計測したが，少し低めと思われる．</t>
    <rPh sb="0" eb="2">
      <t>シンスイハンイ</t>
    </rPh>
    <rPh sb="2" eb="3">
      <t>イキ</t>
    </rPh>
    <rPh sb="4" eb="6">
      <t>ミヤガワ</t>
    </rPh>
    <phoneticPr fontId="3"/>
  </si>
  <si>
    <t>浸水域（宮川），海水起源，宮川からの越水ではなく，マンホールからの内水氾濫（職員証言），RTKGPSの不調により，標高の精度が低い</t>
    <rPh sb="0" eb="2">
      <t>シンスイハンイ</t>
    </rPh>
    <rPh sb="2" eb="3">
      <t>イキ</t>
    </rPh>
    <rPh sb="4" eb="6">
      <t>ミヤガワ</t>
    </rPh>
    <phoneticPr fontId="3"/>
  </si>
  <si>
    <t>河道（淀川），海水起源</t>
    <rPh sb="0" eb="2">
      <t>カドウ</t>
    </rPh>
    <rPh sb="3" eb="4">
      <t>ヨド</t>
    </rPh>
    <rPh sb="4" eb="5">
      <t>ミヤガワ</t>
    </rPh>
    <phoneticPr fontId="3"/>
  </si>
  <si>
    <t>浸水域（宮川），海水起源，Twitterの写真に基づき，浸水域の端部で計測．</t>
    <rPh sb="0" eb="2">
      <t>シンスイハンイ</t>
    </rPh>
    <rPh sb="2" eb="3">
      <t>イキ</t>
    </rPh>
    <rPh sb="4" eb="6">
      <t>ミヤガワ</t>
    </rPh>
    <phoneticPr fontId="3"/>
  </si>
  <si>
    <t>浸水域（高橋川），海水起源</t>
    <rPh sb="0" eb="3">
      <t>シンスイイキ</t>
    </rPh>
    <rPh sb="4" eb="7">
      <t>タカハシガワ</t>
    </rPh>
    <phoneticPr fontId="3"/>
  </si>
  <si>
    <t>浸水域（高橋川），海水起源，周囲より10-20cm低め</t>
    <rPh sb="0" eb="3">
      <t>シンスイイキ</t>
    </rPh>
    <rPh sb="4" eb="7">
      <t>タカハシガワ</t>
    </rPh>
    <phoneticPr fontId="3"/>
  </si>
  <si>
    <t>浸水域（高橋川），海水起源，周囲より20-30cm低め</t>
    <rPh sb="0" eb="3">
      <t>シンスイイキ</t>
    </rPh>
    <rPh sb="4" eb="7">
      <t>タカハシガワ</t>
    </rPh>
    <phoneticPr fontId="3"/>
  </si>
  <si>
    <t>浸水域（高橋川），海水起源，周囲より5-10cm低め</t>
    <rPh sb="0" eb="3">
      <t>シンスイイキ</t>
    </rPh>
    <rPh sb="4" eb="7">
      <t>タカハシガワ</t>
    </rPh>
    <phoneticPr fontId="3"/>
  </si>
  <si>
    <t>浸水域（高橋川），海水起源，Twitterの写真に基づき計測したが，写真が不鮮明のため，精度が低い</t>
    <rPh sb="0" eb="3">
      <t>シンスイイキ</t>
    </rPh>
    <rPh sb="4" eb="7">
      <t>タカハシガワ</t>
    </rPh>
    <phoneticPr fontId="3"/>
  </si>
  <si>
    <t>浸水域（高橋川），海水起源，草の上に直接草が堆積していたが，若干あやしい．</t>
    <rPh sb="0" eb="3">
      <t>シンスイイキ</t>
    </rPh>
    <rPh sb="4" eb="7">
      <t>タカハシガワ</t>
    </rPh>
    <phoneticPr fontId="3"/>
  </si>
  <si>
    <t>浸水域（高橋川），海水起源，路面から30-60cm上に草が堆積していたが，不明確のため，信頼小</t>
    <rPh sb="0" eb="3">
      <t>シンスイイキ</t>
    </rPh>
    <rPh sb="4" eb="7">
      <t>タカハシガワ</t>
    </rPh>
    <phoneticPr fontId="3"/>
  </si>
  <si>
    <r>
      <rPr>
        <sz val="12"/>
        <rFont val="游ゴシック"/>
        <family val="3"/>
        <charset val="128"/>
      </rPr>
      <t>浸水痕跡なし</t>
    </r>
    <rPh sb="0" eb="2">
      <t>シンスイ</t>
    </rPh>
    <rPh sb="2" eb="4">
      <t>コンセキ</t>
    </rPh>
    <phoneticPr fontId="3"/>
  </si>
  <si>
    <r>
      <rPr>
        <sz val="10"/>
        <rFont val="ＭＳ Ｐゴシック"/>
        <family val="3"/>
        <charset val="128"/>
      </rPr>
      <t>Ｄ</t>
    </r>
    <phoneticPr fontId="3"/>
  </si>
  <si>
    <r>
      <rPr>
        <sz val="10"/>
        <rFont val="ＭＳ Ｐゴシック"/>
        <family val="3"/>
        <charset val="128"/>
      </rPr>
      <t>Ａ</t>
    </r>
    <phoneticPr fontId="3"/>
  </si>
  <si>
    <t>Flag (WL:1, TP: 0)</t>
    <phoneticPr fontId="2"/>
  </si>
  <si>
    <t>day</t>
    <phoneticPr fontId="2"/>
  </si>
  <si>
    <t>year</t>
    <phoneticPr fontId="3"/>
  </si>
  <si>
    <t>month</t>
    <phoneticPr fontId="2"/>
  </si>
  <si>
    <t>min</t>
    <phoneticPr fontId="2"/>
  </si>
  <si>
    <t xml:space="preserve">       NaN</t>
  </si>
  <si>
    <t>V</t>
    <phoneticPr fontId="3"/>
  </si>
  <si>
    <t>R</t>
    <phoneticPr fontId="3"/>
  </si>
  <si>
    <t>R</t>
    <phoneticPr fontId="3"/>
  </si>
  <si>
    <t>OCU</t>
    <phoneticPr fontId="2"/>
  </si>
  <si>
    <t>夢洲，大阪</t>
    <rPh sb="0" eb="2">
      <t>ユメシマ</t>
    </rPh>
    <rPh sb="3" eb="5">
      <t>オオサカ</t>
    </rPh>
    <phoneticPr fontId="2"/>
  </si>
  <si>
    <t>R</t>
    <phoneticPr fontId="2"/>
  </si>
  <si>
    <t>fence</t>
    <phoneticPr fontId="2"/>
  </si>
  <si>
    <t>scouring</t>
    <phoneticPr fontId="2"/>
  </si>
  <si>
    <t>scouring</t>
    <phoneticPr fontId="2"/>
  </si>
  <si>
    <t>C</t>
    <phoneticPr fontId="2"/>
  </si>
  <si>
    <t>約5mの護岸後背地　土手の植生が大きく侵食</t>
    <rPh sb="0" eb="1">
      <t>ヤク</t>
    </rPh>
    <rPh sb="4" eb="6">
      <t>ゴガン</t>
    </rPh>
    <rPh sb="6" eb="9">
      <t>コウハイチ</t>
    </rPh>
    <rPh sb="10" eb="12">
      <t>ドテ</t>
    </rPh>
    <rPh sb="13" eb="15">
      <t>ショクセイ</t>
    </rPh>
    <rPh sb="16" eb="17">
      <t>オオ</t>
    </rPh>
    <rPh sb="19" eb="21">
      <t>シンショク</t>
    </rPh>
    <phoneticPr fontId="2"/>
  </si>
  <si>
    <t>DEMより浸水高を算定　約5mの護岸後背地　フェンスに残る痕跡</t>
    <rPh sb="5" eb="7">
      <t>シンスイ</t>
    </rPh>
    <rPh sb="7" eb="8">
      <t>タカ</t>
    </rPh>
    <rPh sb="9" eb="11">
      <t>サンテイ</t>
    </rPh>
    <rPh sb="12" eb="13">
      <t>ヤク</t>
    </rPh>
    <rPh sb="16" eb="18">
      <t>ゴガン</t>
    </rPh>
    <rPh sb="18" eb="21">
      <t>コウハイチ</t>
    </rPh>
    <rPh sb="27" eb="28">
      <t>ノコ</t>
    </rPh>
    <rPh sb="29" eb="31">
      <t>コンセキ</t>
    </rPh>
    <phoneticPr fontId="2"/>
  </si>
  <si>
    <t>海面より浸水高を算定　トイレの中の手洗い場に砂が堆積．この高さ以上の浸水は間違いない</t>
    <rPh sb="0" eb="2">
      <t>カイメン</t>
    </rPh>
    <rPh sb="4" eb="6">
      <t>シンスイ</t>
    </rPh>
    <rPh sb="6" eb="7">
      <t>タカ</t>
    </rPh>
    <rPh sb="8" eb="10">
      <t>サンテイ</t>
    </rPh>
    <rPh sb="15" eb="16">
      <t>ナカ</t>
    </rPh>
    <rPh sb="17" eb="19">
      <t>テアラ</t>
    </rPh>
    <rPh sb="20" eb="21">
      <t>バ</t>
    </rPh>
    <rPh sb="22" eb="23">
      <t>スナ</t>
    </rPh>
    <rPh sb="24" eb="26">
      <t>タイセキ</t>
    </rPh>
    <rPh sb="29" eb="30">
      <t>タカ</t>
    </rPh>
    <rPh sb="31" eb="33">
      <t>イジョウ</t>
    </rPh>
    <rPh sb="34" eb="36">
      <t>シンスイ</t>
    </rPh>
    <rPh sb="37" eb="39">
      <t>マチガ</t>
    </rPh>
    <phoneticPr fontId="3"/>
  </si>
  <si>
    <t>8-3-13, Nankonaka, Suminoe, Osaka</t>
    <phoneticPr fontId="2"/>
  </si>
  <si>
    <t>I</t>
    <phoneticPr fontId="2"/>
  </si>
  <si>
    <t>steel furniture in warehouse</t>
  </si>
  <si>
    <t>NILIM &amp; PARI</t>
  </si>
  <si>
    <t>clear water mark with fine sand</t>
  </si>
  <si>
    <t>clear water mark with fine sand</t>
    <phoneticPr fontId="2"/>
  </si>
  <si>
    <t>Rokko Passengers Terminal</t>
  </si>
  <si>
    <t>I</t>
    <phoneticPr fontId="2"/>
  </si>
  <si>
    <t>watermark on the wall inside of terminal building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</si>
</sst>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_);[Red]\(0\)"/>
    <numFmt numFmtId="178" formatCode="yyyy/m/d;@"/>
    <numFmt numFmtId="179" formatCode="h:mm;@"/>
    <numFmt numFmtId="180" formatCode="0.00_ ;[Red]\-0.00\ "/>
    <numFmt numFmtId="182" formatCode="0.0_);[Red]\(0.0\)"/>
    <numFmt numFmtId="183" formatCode="0_ ;[Red]\-0\ "/>
  </numFmts>
  <fonts count="40">
    <font>
      <sz val="11"/>
      <color theme="1"/>
      <name val="ＭＳ Ｐゴシック"/>
      <family val="2"/>
      <scheme val="minor"/>
    </font>
    <font>
      <sz val="9"/>
      <name val="Times New Roman"/>
      <family val="1"/>
    </font>
    <font>
      <sz val="6"/>
      <name val="ＭＳ Ｐゴシック"/>
      <family val="3"/>
      <charset val="128"/>
      <scheme val="minor"/>
    </font>
    <font>
      <sz val="6"/>
      <name val="ＭＳ Ｐゴシック"/>
      <family val="3"/>
      <charset val="128"/>
    </font>
    <font>
      <sz val="9"/>
      <name val="ＭＳ Ｐゴシック"/>
      <family val="3"/>
      <charset val="128"/>
      <scheme val="minor"/>
    </font>
    <font>
      <sz val="6"/>
      <name val="Osaka"/>
      <family val="3"/>
      <charset val="128"/>
    </font>
    <font>
      <sz val="14"/>
      <color rgb="FFFF0000"/>
      <name val="Times New Roman"/>
      <family val="1"/>
    </font>
    <font>
      <sz val="9"/>
      <name val="ＭＳ Ｐゴシック"/>
      <family val="3"/>
      <charset val="128"/>
    </font>
    <font>
      <sz val="11"/>
      <name val="ＭＳ Ｐゴシック"/>
      <family val="3"/>
      <charset val="128"/>
    </font>
    <font>
      <sz val="9"/>
      <name val="Calibri"/>
      <family val="2"/>
    </font>
    <font>
      <sz val="9"/>
      <name val="MS PGothic"/>
      <family val="3"/>
    </font>
    <font>
      <sz val="6"/>
      <name val="Tsukushi A Round Gothic Bold"/>
      <family val="3"/>
      <charset val="128"/>
    </font>
    <font>
      <sz val="11"/>
      <color theme="1"/>
      <name val="ＭＳ Ｐゴシック"/>
      <family val="2"/>
      <scheme val="minor"/>
    </font>
    <font>
      <sz val="12"/>
      <color theme="1"/>
      <name val="ＭＳ Ｐゴシック"/>
      <family val="2"/>
      <charset val="128"/>
      <scheme val="minor"/>
    </font>
    <font>
      <sz val="6"/>
      <name val="ＭＳ Ｐゴシック"/>
      <family val="2"/>
      <charset val="128"/>
      <scheme val="minor"/>
    </font>
    <font>
      <sz val="12"/>
      <name val="ＭＳ Ｐゴシック"/>
      <family val="3"/>
      <charset val="128"/>
    </font>
    <font>
      <sz val="12"/>
      <color theme="1"/>
      <name val="ＭＳ Ｐゴシック"/>
      <family val="2"/>
      <scheme val="minor"/>
    </font>
    <font>
      <sz val="12"/>
      <color theme="1"/>
      <name val="ＭＳ Ｐゴシック"/>
      <family val="3"/>
      <charset val="128"/>
      <scheme val="minor"/>
    </font>
    <font>
      <sz val="12"/>
      <name val="ＭＳ Ｐゴシック"/>
      <family val="3"/>
      <charset val="128"/>
      <scheme val="minor"/>
    </font>
    <font>
      <sz val="10"/>
      <name val="Times New Roman"/>
      <family val="1"/>
    </font>
    <font>
      <sz val="10"/>
      <color rgb="FFFF0000"/>
      <name val="Times New Roman"/>
      <family val="1"/>
    </font>
    <font>
      <sz val="10"/>
      <color theme="1"/>
      <name val="Times New Roman"/>
      <family val="1"/>
    </font>
    <font>
      <sz val="10"/>
      <name val="ＭＳ Ｐゴシック"/>
      <family val="3"/>
      <charset val="128"/>
      <scheme val="minor"/>
    </font>
    <font>
      <sz val="12"/>
      <name val="Times New Roman"/>
      <family val="1"/>
    </font>
    <font>
      <sz val="12"/>
      <color rgb="FFFF0000"/>
      <name val="Times New Roman"/>
      <family val="1"/>
    </font>
    <font>
      <sz val="12"/>
      <color theme="1"/>
      <name val="Times New Roman"/>
      <family val="1"/>
    </font>
    <font>
      <sz val="10"/>
      <name val="ＭＳ Ｐゴシック"/>
      <family val="3"/>
      <charset val="128"/>
    </font>
    <font>
      <sz val="10"/>
      <color theme="1"/>
      <name val="ＭＳ Ｐゴシック"/>
      <family val="3"/>
      <charset val="128"/>
      <scheme val="minor"/>
    </font>
    <font>
      <sz val="12"/>
      <color rgb="FF000000"/>
      <name val="Times New Roman"/>
      <family val="1"/>
    </font>
    <font>
      <sz val="12"/>
      <name val="游ゴシック"/>
      <family val="3"/>
      <charset val="128"/>
    </font>
    <font>
      <sz val="8"/>
      <name val="Times New Roman"/>
      <family val="1"/>
    </font>
    <font>
      <sz val="8"/>
      <name val="ＭＳ Ｐゴシック"/>
      <family val="3"/>
      <charset val="128"/>
      <scheme val="minor"/>
    </font>
    <font>
      <sz val="8"/>
      <name val="MS PGothic"/>
      <family val="2"/>
      <charset val="128"/>
    </font>
    <font>
      <sz val="8"/>
      <name val="ＭＳ Ｐゴシック"/>
      <family val="3"/>
      <charset val="128"/>
    </font>
    <font>
      <sz val="8"/>
      <name val="MS PGothic"/>
      <family val="3"/>
    </font>
    <font>
      <sz val="12"/>
      <name val="ＭＳ Ｐゴシック"/>
      <family val="2"/>
    </font>
    <font>
      <sz val="10"/>
      <color rgb="FF0070C0"/>
      <name val="Times New Roman"/>
      <family val="1"/>
    </font>
    <font>
      <sz val="9"/>
      <color indexed="81"/>
      <name val="MS P ゴシック"/>
      <family val="3"/>
      <charset val="128"/>
    </font>
    <font>
      <b/>
      <sz val="9"/>
      <color indexed="81"/>
      <name val="MS P ゴシック"/>
      <family val="3"/>
      <charset val="128"/>
    </font>
    <font>
      <sz val="9"/>
      <color theme="1"/>
      <name val="ＭＳ Ｐゴシック"/>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8" fillId="0" borderId="0"/>
    <xf numFmtId="0" fontId="13" fillId="0" borderId="0"/>
    <xf numFmtId="0" fontId="8" fillId="0" borderId="0"/>
    <xf numFmtId="0" fontId="12" fillId="0" borderId="0"/>
  </cellStyleXfs>
  <cellXfs count="121">
    <xf numFmtId="0" fontId="0" fillId="0" borderId="0" xfId="0"/>
    <xf numFmtId="180" fontId="6"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180" fontId="6" fillId="0" borderId="0" xfId="0" applyNumberFormat="1" applyFont="1" applyAlignment="1">
      <alignment horizontal="center" vertical="center"/>
    </xf>
    <xf numFmtId="180" fontId="6" fillId="0" borderId="0" xfId="0" applyNumberFormat="1" applyFont="1" applyFill="1" applyBorder="1" applyAlignment="1">
      <alignment horizontal="center" vertical="center"/>
    </xf>
    <xf numFmtId="0" fontId="0" fillId="0" borderId="0" xfId="0" applyFill="1"/>
    <xf numFmtId="2" fontId="6" fillId="0" borderId="0" xfId="0" applyNumberFormat="1" applyFont="1" applyFill="1" applyBorder="1" applyAlignment="1">
      <alignment horizontal="center" vertical="center"/>
    </xf>
    <xf numFmtId="2" fontId="6" fillId="0" borderId="0" xfId="0" applyNumberFormat="1" applyFont="1" applyAlignment="1">
      <alignment horizontal="center" vertical="center"/>
    </xf>
    <xf numFmtId="0" fontId="15" fillId="0" borderId="0" xfId="0" applyFont="1" applyFill="1" applyAlignment="1">
      <alignment horizontal="center" vertical="center"/>
    </xf>
    <xf numFmtId="0" fontId="15" fillId="0" borderId="0" xfId="0" applyFont="1" applyFill="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21" fillId="0" borderId="0" xfId="0" applyFont="1" applyBorder="1" applyAlignment="1">
      <alignment horizontal="center"/>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19" fillId="0" borderId="0" xfId="3" applyFont="1" applyFill="1" applyBorder="1" applyAlignment="1">
      <alignment horizontal="center" vertical="center"/>
    </xf>
    <xf numFmtId="0" fontId="23" fillId="0" borderId="0" xfId="3" applyFont="1" applyFill="1" applyBorder="1" applyAlignment="1">
      <alignment horizontal="center" vertical="center" wrapText="1"/>
    </xf>
    <xf numFmtId="0" fontId="25" fillId="0" borderId="0" xfId="0" applyFont="1" applyFill="1" applyBorder="1"/>
    <xf numFmtId="0" fontId="21" fillId="0" borderId="0" xfId="0" applyFont="1"/>
    <xf numFmtId="0" fontId="23" fillId="0" borderId="0" xfId="0" applyFont="1" applyFill="1" applyBorder="1"/>
    <xf numFmtId="0" fontId="22" fillId="0" borderId="0" xfId="0" applyFont="1" applyFill="1" applyBorder="1" applyAlignment="1">
      <alignment horizontal="left" vertical="center" wrapText="1"/>
    </xf>
    <xf numFmtId="0" fontId="22" fillId="0" borderId="0" xfId="3" applyFont="1" applyFill="1" applyBorder="1" applyAlignment="1">
      <alignment horizontal="left" vertical="center" wrapText="1"/>
    </xf>
    <xf numFmtId="0" fontId="27" fillId="0" borderId="0" xfId="0" applyFont="1" applyFill="1" applyBorder="1" applyAlignment="1">
      <alignment horizontal="left" vertical="center"/>
    </xf>
    <xf numFmtId="2" fontId="23" fillId="0" borderId="0" xfId="3" applyNumberFormat="1" applyFont="1" applyFill="1" applyBorder="1" applyAlignment="1">
      <alignment horizontal="right" vertical="center" wrapText="1"/>
    </xf>
    <xf numFmtId="2" fontId="23" fillId="0" borderId="0" xfId="0" applyNumberFormat="1" applyFont="1" applyFill="1" applyBorder="1" applyAlignment="1">
      <alignment horizontal="right" vertical="center"/>
    </xf>
    <xf numFmtId="2" fontId="23" fillId="0" borderId="0" xfId="0" applyNumberFormat="1" applyFont="1" applyFill="1" applyBorder="1" applyAlignment="1">
      <alignment horizontal="right"/>
    </xf>
    <xf numFmtId="2" fontId="24" fillId="0" borderId="0" xfId="0" applyNumberFormat="1" applyFont="1" applyFill="1" applyBorder="1" applyAlignment="1">
      <alignment horizontal="right" vertical="center" wrapText="1"/>
    </xf>
    <xf numFmtId="2" fontId="25" fillId="0" borderId="0" xfId="0" applyNumberFormat="1" applyFont="1" applyFill="1" applyBorder="1" applyAlignment="1">
      <alignment horizontal="right" vertical="center"/>
    </xf>
    <xf numFmtId="2" fontId="28" fillId="0" borderId="0" xfId="0" applyNumberFormat="1" applyFont="1" applyFill="1" applyBorder="1" applyAlignment="1">
      <alignment horizontal="right" vertical="center"/>
    </xf>
    <xf numFmtId="2" fontId="25" fillId="0" borderId="0" xfId="0" applyNumberFormat="1" applyFont="1" applyFill="1" applyBorder="1" applyAlignment="1">
      <alignment horizontal="right"/>
    </xf>
    <xf numFmtId="177" fontId="24" fillId="0" borderId="0" xfId="0" applyNumberFormat="1" applyFont="1" applyFill="1" applyBorder="1" applyAlignment="1">
      <alignment horizontal="right" vertical="center" wrapText="1"/>
    </xf>
    <xf numFmtId="177" fontId="23" fillId="0" borderId="0" xfId="0" applyNumberFormat="1" applyFont="1" applyFill="1" applyBorder="1" applyAlignment="1">
      <alignment horizontal="right" vertical="center" wrapText="1"/>
    </xf>
    <xf numFmtId="0" fontId="23" fillId="0" borderId="0" xfId="3" applyFont="1" applyFill="1" applyBorder="1" applyAlignment="1">
      <alignment horizontal="right" vertical="center" wrapText="1"/>
    </xf>
    <xf numFmtId="0" fontId="25" fillId="0" borderId="0" xfId="0" applyFont="1" applyFill="1" applyBorder="1" applyAlignment="1">
      <alignment horizontal="right"/>
    </xf>
    <xf numFmtId="0" fontId="25" fillId="0" borderId="0" xfId="0" applyFont="1" applyFill="1" applyBorder="1" applyAlignment="1">
      <alignment horizontal="right" vertical="center"/>
    </xf>
    <xf numFmtId="0" fontId="28" fillId="0" borderId="0" xfId="0" applyFont="1" applyFill="1" applyBorder="1" applyAlignment="1">
      <alignment horizontal="right" vertical="center"/>
    </xf>
    <xf numFmtId="0" fontId="21" fillId="0" borderId="0" xfId="0" applyFont="1" applyFill="1" applyAlignment="1">
      <alignment horizontal="center"/>
    </xf>
    <xf numFmtId="0" fontId="19" fillId="0" borderId="0" xfId="0" applyFont="1" applyFill="1" applyBorder="1" applyAlignment="1">
      <alignment horizontal="center" vertical="center" wrapText="1"/>
    </xf>
    <xf numFmtId="176" fontId="23" fillId="0" borderId="0" xfId="0" applyNumberFormat="1" applyFont="1" applyFill="1" applyBorder="1" applyAlignment="1">
      <alignment horizontal="right" vertical="center" wrapText="1"/>
    </xf>
    <xf numFmtId="180" fontId="23" fillId="0" borderId="0" xfId="0" applyNumberFormat="1" applyFont="1" applyFill="1" applyBorder="1" applyAlignment="1">
      <alignment horizontal="right" vertical="center" wrapText="1"/>
    </xf>
    <xf numFmtId="182" fontId="23" fillId="0" borderId="0" xfId="0" applyNumberFormat="1" applyFont="1" applyFill="1" applyBorder="1" applyAlignment="1">
      <alignment horizontal="right" vertical="center" wrapText="1"/>
    </xf>
    <xf numFmtId="0" fontId="23" fillId="0" borderId="0" xfId="0" applyFont="1" applyFill="1" applyBorder="1" applyAlignment="1">
      <alignment horizontal="right"/>
    </xf>
    <xf numFmtId="0" fontId="27" fillId="0" borderId="0" xfId="0" applyFont="1" applyFill="1"/>
    <xf numFmtId="0" fontId="0" fillId="0" borderId="0" xfId="0" applyFill="1" applyAlignment="1">
      <alignment wrapText="1"/>
    </xf>
    <xf numFmtId="0" fontId="19" fillId="0" borderId="0" xfId="0" applyFont="1" applyFill="1" applyBorder="1" applyAlignment="1">
      <alignment horizontal="center"/>
    </xf>
    <xf numFmtId="1" fontId="19" fillId="0" borderId="0" xfId="3" applyNumberFormat="1"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Border="1" applyAlignment="1">
      <alignment horizontal="center" vertical="center"/>
    </xf>
    <xf numFmtId="177" fontId="23" fillId="0" borderId="0" xfId="0" applyNumberFormat="1" applyFont="1" applyFill="1" applyBorder="1" applyAlignment="1">
      <alignment horizontal="center" vertical="center" wrapText="1"/>
    </xf>
    <xf numFmtId="177" fontId="23" fillId="0" borderId="0" xfId="3" applyNumberFormat="1" applyFont="1" applyFill="1" applyBorder="1" applyAlignment="1">
      <alignment horizontal="center" vertical="center" wrapText="1"/>
    </xf>
    <xf numFmtId="177" fontId="25" fillId="0" borderId="0" xfId="0" applyNumberFormat="1" applyFont="1" applyFill="1" applyBorder="1" applyAlignment="1">
      <alignment horizontal="center"/>
    </xf>
    <xf numFmtId="177" fontId="25" fillId="0" borderId="0" xfId="0" applyNumberFormat="1" applyFont="1" applyFill="1" applyBorder="1" applyAlignment="1">
      <alignment horizontal="center" vertical="center"/>
    </xf>
    <xf numFmtId="180" fontId="6" fillId="0" borderId="0" xfId="1" applyNumberFormat="1" applyFont="1" applyFill="1" applyBorder="1" applyAlignment="1">
      <alignment horizontal="center" vertical="center"/>
    </xf>
    <xf numFmtId="0" fontId="35" fillId="0" borderId="0" xfId="0" applyFont="1" applyFill="1" applyAlignment="1">
      <alignment horizontal="center" vertical="center"/>
    </xf>
    <xf numFmtId="0" fontId="35" fillId="0" borderId="0" xfId="0" applyFont="1" applyFill="1" applyBorder="1" applyAlignment="1">
      <alignment horizontal="center" vertical="center"/>
    </xf>
    <xf numFmtId="0" fontId="16" fillId="0" borderId="0" xfId="0" applyFont="1" applyAlignment="1">
      <alignment horizontal="center"/>
    </xf>
    <xf numFmtId="0" fontId="25" fillId="0" borderId="0" xfId="0" applyFont="1" applyFill="1" applyBorder="1" applyAlignment="1">
      <alignment horizontal="center"/>
    </xf>
    <xf numFmtId="0" fontId="21" fillId="0" borderId="0" xfId="0" applyFont="1" applyAlignment="1">
      <alignment horizontal="center"/>
    </xf>
    <xf numFmtId="0" fontId="19" fillId="0" borderId="0" xfId="3" applyFont="1" applyFill="1" applyBorder="1" applyAlignment="1">
      <alignment horizontal="center" vertical="center" wrapText="1"/>
    </xf>
    <xf numFmtId="2" fontId="6" fillId="0" borderId="0" xfId="0" applyNumberFormat="1" applyFont="1" applyFill="1" applyAlignment="1">
      <alignment horizontal="center" vertical="center"/>
    </xf>
    <xf numFmtId="2" fontId="0" fillId="0" borderId="0" xfId="0" applyNumberFormat="1" applyAlignment="1">
      <alignment horizontal="center"/>
    </xf>
    <xf numFmtId="2" fontId="6" fillId="0" borderId="0" xfId="0" applyNumberFormat="1" applyFont="1" applyAlignment="1">
      <alignment horizontal="center"/>
    </xf>
    <xf numFmtId="0" fontId="23" fillId="0" borderId="0" xfId="0" applyFont="1" applyFill="1" applyBorder="1" applyAlignment="1">
      <alignment horizontal="right" vertical="center" wrapText="1"/>
    </xf>
    <xf numFmtId="0" fontId="19" fillId="0" borderId="0" xfId="0" applyFont="1" applyFill="1" applyBorder="1" applyAlignment="1">
      <alignment horizontal="center" vertical="center"/>
    </xf>
    <xf numFmtId="0" fontId="19" fillId="0" borderId="0" xfId="0" applyFont="1" applyBorder="1" applyAlignment="1">
      <alignment horizontal="center" vertical="center"/>
    </xf>
    <xf numFmtId="2" fontId="23" fillId="0" borderId="0" xfId="0" applyNumberFormat="1" applyFont="1" applyFill="1" applyBorder="1" applyAlignment="1">
      <alignment horizontal="right" vertical="center" wrapText="1"/>
    </xf>
    <xf numFmtId="180" fontId="23" fillId="0" borderId="0" xfId="0" applyNumberFormat="1" applyFont="1" applyFill="1" applyBorder="1" applyAlignment="1">
      <alignment horizontal="center" vertical="center" wrapText="1"/>
    </xf>
    <xf numFmtId="178" fontId="23" fillId="0" borderId="0" xfId="0" applyNumberFormat="1" applyFont="1" applyFill="1" applyBorder="1" applyAlignment="1">
      <alignment horizontal="center" vertical="center" wrapText="1"/>
    </xf>
    <xf numFmtId="179"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20" fillId="0" borderId="0" xfId="0" applyFont="1" applyFill="1" applyBorder="1" applyAlignment="1">
      <alignment horizontal="center"/>
    </xf>
    <xf numFmtId="0" fontId="21" fillId="0" borderId="0" xfId="0" applyFont="1" applyFill="1" applyBorder="1" applyAlignment="1">
      <alignment horizontal="center"/>
    </xf>
    <xf numFmtId="0" fontId="4" fillId="0" borderId="0" xfId="0" applyFont="1" applyFill="1" applyBorder="1" applyAlignment="1">
      <alignment horizontal="center" vertical="center"/>
    </xf>
    <xf numFmtId="0" fontId="22"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32"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2"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2" fillId="0" borderId="0" xfId="3" applyFont="1" applyFill="1" applyBorder="1" applyAlignment="1">
      <alignment vertical="center" wrapText="1"/>
    </xf>
    <xf numFmtId="0" fontId="31" fillId="0" borderId="0" xfId="3" applyFont="1" applyFill="1" applyBorder="1" applyAlignment="1">
      <alignment horizontal="left" vertical="center" wrapText="1"/>
    </xf>
    <xf numFmtId="0" fontId="4" fillId="0" borderId="0" xfId="3" applyFont="1" applyFill="1" applyBorder="1" applyAlignment="1">
      <alignment horizontal="center" vertical="center"/>
    </xf>
    <xf numFmtId="0" fontId="22" fillId="0" borderId="0" xfId="0" applyFont="1" applyFill="1" applyBorder="1" applyAlignment="1">
      <alignment vertical="center" wrapText="1" shrinkToFit="1"/>
    </xf>
    <xf numFmtId="0" fontId="4" fillId="0" borderId="0" xfId="3" applyFont="1" applyFill="1" applyBorder="1" applyAlignment="1">
      <alignment horizontal="center" vertical="center" wrapText="1"/>
    </xf>
    <xf numFmtId="0" fontId="31" fillId="0" borderId="0" xfId="3" applyFont="1" applyFill="1" applyBorder="1" applyAlignment="1">
      <alignment horizontal="left" vertical="center" wrapText="1" shrinkToFit="1"/>
    </xf>
    <xf numFmtId="0" fontId="22" fillId="0" borderId="0" xfId="0" applyFont="1" applyFill="1" applyBorder="1"/>
    <xf numFmtId="0" fontId="0" fillId="0" borderId="0" xfId="0" applyFill="1" applyBorder="1"/>
    <xf numFmtId="0" fontId="0" fillId="0" borderId="0" xfId="0" applyFill="1" applyBorder="1" applyAlignment="1">
      <alignment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0" xfId="1" applyFont="1" applyFill="1" applyBorder="1" applyAlignment="1">
      <alignment horizontal="center" vertical="center"/>
    </xf>
    <xf numFmtId="183" fontId="19" fillId="0" borderId="0" xfId="1"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83" fontId="19" fillId="0" borderId="0" xfId="0" applyNumberFormat="1" applyFont="1" applyFill="1" applyBorder="1" applyAlignment="1">
      <alignment horizontal="center" vertical="center"/>
    </xf>
    <xf numFmtId="0" fontId="19" fillId="0" borderId="0" xfId="0" applyFont="1" applyFill="1" applyAlignment="1">
      <alignment horizontal="center"/>
    </xf>
    <xf numFmtId="0" fontId="18" fillId="0" borderId="0" xfId="0" applyFont="1" applyFill="1" applyBorder="1" applyAlignment="1">
      <alignment horizontal="center" vertical="center"/>
    </xf>
    <xf numFmtId="0" fontId="39" fillId="0" borderId="0" xfId="0" applyFont="1" applyFill="1" applyAlignment="1">
      <alignment horizontal="center"/>
    </xf>
    <xf numFmtId="2" fontId="23" fillId="0" borderId="0" xfId="0" applyNumberFormat="1" applyFont="1" applyFill="1" applyBorder="1" applyAlignment="1">
      <alignment horizontal="right" vertical="center" wrapText="1"/>
    </xf>
    <xf numFmtId="177"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178" fontId="23" fillId="0" borderId="0" xfId="0" applyNumberFormat="1" applyFont="1" applyFill="1" applyBorder="1" applyAlignment="1">
      <alignment horizontal="center" vertical="center" wrapText="1"/>
    </xf>
    <xf numFmtId="179"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Border="1" applyAlignment="1">
      <alignment horizontal="center" vertical="center"/>
    </xf>
    <xf numFmtId="0" fontId="23" fillId="0" borderId="0" xfId="0" applyFont="1" applyFill="1" applyBorder="1" applyAlignment="1">
      <alignment horizontal="center" vertical="center"/>
    </xf>
    <xf numFmtId="2" fontId="23" fillId="0" borderId="0" xfId="0" applyNumberFormat="1" applyFont="1" applyFill="1" applyBorder="1" applyAlignment="1">
      <alignment horizontal="right" vertical="center" wrapText="1"/>
    </xf>
    <xf numFmtId="180" fontId="23"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cellXfs>
  <cellStyles count="5">
    <cellStyle name="Excel Built-in Normal" xfId="1"/>
    <cellStyle name="標準" xfId="0" builtinId="0"/>
    <cellStyle name="標準 2" xfId="4"/>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61"/>
  <sheetViews>
    <sheetView tabSelected="1" workbookViewId="0">
      <selection activeCell="AD1" sqref="AD1:AE1048576"/>
    </sheetView>
  </sheetViews>
  <sheetFormatPr defaultRowHeight="18.75"/>
  <cols>
    <col min="1" max="1" width="9" style="13"/>
    <col min="2" max="2" width="30.875" style="23" customWidth="1"/>
    <col min="3" max="4" width="9.625" style="34" customWidth="1"/>
    <col min="5" max="5" width="9.625" style="30" customWidth="1"/>
    <col min="6" max="7" width="9.625" style="34" customWidth="1"/>
    <col min="8" max="8" width="9.625" style="30" customWidth="1"/>
    <col min="9" max="13" width="9.625" style="18" customWidth="1"/>
    <col min="14" max="14" width="9.125" style="26" customWidth="1"/>
    <col min="15" max="15" width="11.875" style="26" customWidth="1"/>
    <col min="16" max="16" width="9.625" style="20" customWidth="1"/>
    <col min="17" max="17" width="9.625" style="19" customWidth="1"/>
    <col min="18" max="19" width="9.625" style="42" customWidth="1"/>
    <col min="20" max="20" width="23.375" style="43" customWidth="1"/>
    <col min="21" max="21" width="24.25" style="6" customWidth="1"/>
    <col min="22" max="22" width="12.25" style="6" customWidth="1"/>
    <col min="23" max="23" width="11.875" style="6" customWidth="1"/>
    <col min="24" max="24" width="57" style="44" customWidth="1"/>
    <col min="25" max="25" width="15.375" style="6" customWidth="1"/>
    <col min="26" max="26" width="15.375" style="103" customWidth="1"/>
    <col min="27" max="27" width="23.875" style="4" customWidth="1"/>
    <col min="28" max="28" width="4.25" customWidth="1"/>
    <col min="29" max="29" width="22.25" style="61" customWidth="1"/>
  </cols>
  <sheetData>
    <row r="1" spans="1:32">
      <c r="A1" s="114" t="s">
        <v>0</v>
      </c>
      <c r="B1" s="111" t="s">
        <v>1</v>
      </c>
      <c r="C1" s="111"/>
      <c r="D1" s="111"/>
      <c r="E1" s="111"/>
      <c r="F1" s="111"/>
      <c r="G1" s="111"/>
      <c r="H1" s="111"/>
      <c r="I1" s="111"/>
      <c r="J1" s="111"/>
      <c r="K1" s="111"/>
      <c r="L1" s="111"/>
      <c r="M1" s="111"/>
      <c r="N1" s="111"/>
      <c r="O1" s="111"/>
      <c r="P1" s="111"/>
      <c r="Q1" s="111"/>
      <c r="R1" s="111"/>
      <c r="S1" s="111"/>
      <c r="T1" s="111"/>
      <c r="U1" s="111"/>
      <c r="V1" s="111"/>
      <c r="W1" s="116" t="s">
        <v>2</v>
      </c>
      <c r="X1" s="111" t="s">
        <v>3</v>
      </c>
      <c r="Y1" s="75" t="s">
        <v>4</v>
      </c>
      <c r="Z1" s="64"/>
    </row>
    <row r="2" spans="1:32">
      <c r="A2" s="115"/>
      <c r="B2" s="120" t="s">
        <v>5</v>
      </c>
      <c r="C2" s="107" t="s">
        <v>6</v>
      </c>
      <c r="D2" s="108"/>
      <c r="E2" s="108"/>
      <c r="F2" s="107" t="s">
        <v>7</v>
      </c>
      <c r="G2" s="108"/>
      <c r="H2" s="108"/>
      <c r="I2" s="109" t="s">
        <v>760</v>
      </c>
      <c r="J2" s="68"/>
      <c r="K2" s="68"/>
      <c r="L2" s="110" t="s">
        <v>8</v>
      </c>
      <c r="M2" s="69"/>
      <c r="N2" s="117" t="s">
        <v>9</v>
      </c>
      <c r="O2" s="117" t="s">
        <v>10</v>
      </c>
      <c r="P2" s="118" t="s">
        <v>11</v>
      </c>
      <c r="Q2" s="119" t="s">
        <v>12</v>
      </c>
      <c r="R2" s="112" t="s">
        <v>13</v>
      </c>
      <c r="S2" s="112" t="s">
        <v>14</v>
      </c>
      <c r="T2" s="111" t="s">
        <v>15</v>
      </c>
      <c r="U2" s="111" t="s">
        <v>16</v>
      </c>
      <c r="V2" s="111" t="s">
        <v>17</v>
      </c>
      <c r="W2" s="116"/>
      <c r="X2" s="111"/>
      <c r="Y2" s="113" t="s">
        <v>18</v>
      </c>
      <c r="Z2" s="38"/>
      <c r="AA2" s="4" t="s">
        <v>523</v>
      </c>
      <c r="AC2" s="8" t="s">
        <v>524</v>
      </c>
      <c r="AD2" s="11"/>
      <c r="AE2" s="56"/>
    </row>
    <row r="3" spans="1:32" ht="31.5" customHeight="1">
      <c r="A3" s="115"/>
      <c r="B3" s="120"/>
      <c r="C3" s="32" t="s">
        <v>19</v>
      </c>
      <c r="D3" s="32" t="s">
        <v>20</v>
      </c>
      <c r="E3" s="66" t="s">
        <v>21</v>
      </c>
      <c r="F3" s="32" t="s">
        <v>19</v>
      </c>
      <c r="G3" s="32" t="s">
        <v>20</v>
      </c>
      <c r="H3" s="66" t="s">
        <v>21</v>
      </c>
      <c r="I3" s="109"/>
      <c r="J3" s="68" t="s">
        <v>761</v>
      </c>
      <c r="K3" s="68" t="s">
        <v>759</v>
      </c>
      <c r="L3" s="111"/>
      <c r="M3" s="70" t="s">
        <v>762</v>
      </c>
      <c r="N3" s="117"/>
      <c r="O3" s="117"/>
      <c r="P3" s="118"/>
      <c r="Q3" s="119"/>
      <c r="R3" s="112"/>
      <c r="S3" s="112"/>
      <c r="T3" s="111"/>
      <c r="U3" s="111"/>
      <c r="V3" s="111"/>
      <c r="W3" s="116"/>
      <c r="X3" s="111"/>
      <c r="Y3" s="113"/>
      <c r="Z3" s="38" t="s">
        <v>758</v>
      </c>
      <c r="AD3" s="12"/>
      <c r="AE3" s="56"/>
    </row>
    <row r="4" spans="1:32">
      <c r="A4" s="48">
        <v>1</v>
      </c>
      <c r="B4" s="21" t="s">
        <v>22</v>
      </c>
      <c r="C4" s="32">
        <v>34</v>
      </c>
      <c r="D4" s="32">
        <v>42</v>
      </c>
      <c r="E4" s="66">
        <v>18.97</v>
      </c>
      <c r="F4" s="32">
        <v>135</v>
      </c>
      <c r="G4" s="32">
        <v>27</v>
      </c>
      <c r="H4" s="66">
        <v>53.25</v>
      </c>
      <c r="I4" s="49">
        <v>2018</v>
      </c>
      <c r="J4" s="49">
        <v>9</v>
      </c>
      <c r="K4" s="49">
        <v>9</v>
      </c>
      <c r="L4" s="49">
        <v>11</v>
      </c>
      <c r="M4" s="49">
        <v>30</v>
      </c>
      <c r="N4" s="66">
        <v>3.05</v>
      </c>
      <c r="O4" s="66"/>
      <c r="P4" s="67"/>
      <c r="Q4" s="38" t="s">
        <v>23</v>
      </c>
      <c r="R4" s="63"/>
      <c r="S4" s="63"/>
      <c r="T4" s="76" t="s">
        <v>24</v>
      </c>
      <c r="U4" s="77"/>
      <c r="V4" s="38" t="s">
        <v>25</v>
      </c>
      <c r="W4" s="95" t="s">
        <v>26</v>
      </c>
      <c r="X4" s="78" t="s">
        <v>27</v>
      </c>
      <c r="Y4" s="80"/>
      <c r="Z4" s="38">
        <v>1</v>
      </c>
      <c r="AA4" s="1">
        <v>2.4550000000000001</v>
      </c>
      <c r="AB4" s="2"/>
      <c r="AC4" s="60">
        <v>2.6459999999999999</v>
      </c>
      <c r="AD4" s="9"/>
      <c r="AE4" s="54"/>
      <c r="AF4" s="2"/>
    </row>
    <row r="5" spans="1:32" ht="21">
      <c r="A5" s="47">
        <v>2</v>
      </c>
      <c r="B5" s="21" t="s">
        <v>28</v>
      </c>
      <c r="C5" s="32">
        <v>34</v>
      </c>
      <c r="D5" s="32">
        <v>41</v>
      </c>
      <c r="E5" s="66">
        <v>4.01</v>
      </c>
      <c r="F5" s="32">
        <v>135</v>
      </c>
      <c r="G5" s="32">
        <v>22</v>
      </c>
      <c r="H5" s="66">
        <v>10.039999999999999</v>
      </c>
      <c r="I5" s="49">
        <v>2018</v>
      </c>
      <c r="J5" s="49">
        <v>9</v>
      </c>
      <c r="K5" s="49">
        <v>9</v>
      </c>
      <c r="L5" s="49">
        <v>14</v>
      </c>
      <c r="M5" s="49">
        <v>10</v>
      </c>
      <c r="N5" s="66">
        <v>4.7</v>
      </c>
      <c r="O5" s="66"/>
      <c r="P5" s="67"/>
      <c r="Q5" s="38" t="s">
        <v>29</v>
      </c>
      <c r="R5" s="63"/>
      <c r="S5" s="63"/>
      <c r="T5" s="76" t="s">
        <v>30</v>
      </c>
      <c r="U5" s="79"/>
      <c r="V5" s="38" t="s">
        <v>25</v>
      </c>
      <c r="W5" s="95" t="s">
        <v>26</v>
      </c>
      <c r="X5" s="78" t="s">
        <v>31</v>
      </c>
      <c r="Y5" s="3"/>
      <c r="Z5" s="38">
        <v>1</v>
      </c>
      <c r="AA5" s="1">
        <v>4.1719999999999997</v>
      </c>
      <c r="AB5" s="3"/>
      <c r="AC5" s="60">
        <v>4.3630000000000004</v>
      </c>
      <c r="AD5" s="10"/>
      <c r="AE5" s="55"/>
      <c r="AF5" s="2"/>
    </row>
    <row r="6" spans="1:32">
      <c r="A6" s="47">
        <v>3</v>
      </c>
      <c r="B6" s="21" t="s">
        <v>32</v>
      </c>
      <c r="C6" s="32">
        <v>34</v>
      </c>
      <c r="D6" s="32">
        <v>38</v>
      </c>
      <c r="E6" s="66">
        <v>16.93</v>
      </c>
      <c r="F6" s="32">
        <v>135</v>
      </c>
      <c r="G6" s="32">
        <v>23</v>
      </c>
      <c r="H6" s="66">
        <v>55.44</v>
      </c>
      <c r="I6" s="49">
        <v>2018</v>
      </c>
      <c r="J6" s="49">
        <v>9</v>
      </c>
      <c r="K6" s="49">
        <v>9</v>
      </c>
      <c r="L6" s="49">
        <v>15</v>
      </c>
      <c r="M6" s="49">
        <v>30</v>
      </c>
      <c r="N6" s="66">
        <v>5.99</v>
      </c>
      <c r="O6" s="66">
        <v>2.2999999999999998</v>
      </c>
      <c r="P6" s="67"/>
      <c r="Q6" s="38" t="s">
        <v>29</v>
      </c>
      <c r="R6" s="63"/>
      <c r="S6" s="66">
        <v>44.9</v>
      </c>
      <c r="T6" s="76" t="s">
        <v>33</v>
      </c>
      <c r="U6" s="79"/>
      <c r="V6" s="38" t="s">
        <v>25</v>
      </c>
      <c r="W6" s="95" t="s">
        <v>26</v>
      </c>
      <c r="X6" s="78" t="s">
        <v>34</v>
      </c>
      <c r="Y6" s="3"/>
      <c r="Z6" s="38">
        <v>1</v>
      </c>
      <c r="AA6" s="1">
        <v>5.75</v>
      </c>
      <c r="AB6" s="3"/>
      <c r="AC6" s="60">
        <v>5.9409999999999998</v>
      </c>
      <c r="AD6" s="104"/>
      <c r="AE6" s="55"/>
      <c r="AF6" s="2"/>
    </row>
    <row r="7" spans="1:32">
      <c r="A7" s="47">
        <v>4</v>
      </c>
      <c r="B7" s="21" t="s">
        <v>35</v>
      </c>
      <c r="C7" s="32">
        <v>34</v>
      </c>
      <c r="D7" s="32">
        <v>40</v>
      </c>
      <c r="E7" s="66">
        <v>11.85</v>
      </c>
      <c r="F7" s="32">
        <v>135</v>
      </c>
      <c r="G7" s="32">
        <v>24</v>
      </c>
      <c r="H7" s="66">
        <v>26.73</v>
      </c>
      <c r="I7" s="49">
        <v>2018</v>
      </c>
      <c r="J7" s="49">
        <v>9</v>
      </c>
      <c r="K7" s="49">
        <v>9</v>
      </c>
      <c r="L7" s="49">
        <v>16</v>
      </c>
      <c r="M7" s="49">
        <v>30</v>
      </c>
      <c r="N7" s="66">
        <v>3.7</v>
      </c>
      <c r="O7" s="66">
        <v>1.04</v>
      </c>
      <c r="P7" s="67"/>
      <c r="Q7" s="38" t="s">
        <v>23</v>
      </c>
      <c r="R7" s="63"/>
      <c r="S7" s="66"/>
      <c r="T7" s="76" t="s">
        <v>36</v>
      </c>
      <c r="U7" s="79"/>
      <c r="V7" s="38" t="s">
        <v>37</v>
      </c>
      <c r="W7" s="95" t="s">
        <v>26</v>
      </c>
      <c r="X7" s="78" t="s">
        <v>38</v>
      </c>
      <c r="Y7" s="3"/>
      <c r="Z7" s="38">
        <v>1</v>
      </c>
      <c r="AA7" s="1">
        <v>3.81</v>
      </c>
      <c r="AB7" s="3"/>
      <c r="AC7" s="60">
        <v>4.0010000000000003</v>
      </c>
      <c r="AD7" s="10"/>
      <c r="AE7" s="55"/>
      <c r="AF7" s="2"/>
    </row>
    <row r="8" spans="1:32">
      <c r="A8" s="47">
        <v>5</v>
      </c>
      <c r="B8" s="21" t="s">
        <v>39</v>
      </c>
      <c r="C8" s="32">
        <v>34</v>
      </c>
      <c r="D8" s="32">
        <v>39</v>
      </c>
      <c r="E8" s="66">
        <v>41.6</v>
      </c>
      <c r="F8" s="32">
        <v>135</v>
      </c>
      <c r="G8" s="32">
        <v>23</v>
      </c>
      <c r="H8" s="66">
        <v>52.13</v>
      </c>
      <c r="I8" s="49">
        <v>2018</v>
      </c>
      <c r="J8" s="49">
        <v>9</v>
      </c>
      <c r="K8" s="49">
        <v>9</v>
      </c>
      <c r="L8" s="49">
        <v>17</v>
      </c>
      <c r="M8" s="49">
        <v>0</v>
      </c>
      <c r="N8" s="66">
        <v>3.22</v>
      </c>
      <c r="O8" s="66"/>
      <c r="P8" s="67"/>
      <c r="Q8" s="38" t="s">
        <v>29</v>
      </c>
      <c r="R8" s="63"/>
      <c r="S8" s="66">
        <v>36.81</v>
      </c>
      <c r="T8" s="76" t="s">
        <v>40</v>
      </c>
      <c r="U8" s="79"/>
      <c r="V8" s="38" t="s">
        <v>25</v>
      </c>
      <c r="W8" s="95" t="s">
        <v>26</v>
      </c>
      <c r="X8" s="78" t="s">
        <v>41</v>
      </c>
      <c r="Y8" s="3"/>
      <c r="Z8" s="38">
        <v>1</v>
      </c>
      <c r="AA8" s="1">
        <v>3.54</v>
      </c>
      <c r="AB8" s="3"/>
      <c r="AC8" s="60">
        <v>3.7309999999999999</v>
      </c>
      <c r="AD8" s="10"/>
      <c r="AE8" s="55"/>
      <c r="AF8" s="2"/>
    </row>
    <row r="9" spans="1:32">
      <c r="A9" s="47">
        <v>6</v>
      </c>
      <c r="B9" s="21" t="s">
        <v>42</v>
      </c>
      <c r="C9" s="32">
        <v>34</v>
      </c>
      <c r="D9" s="32">
        <v>40</v>
      </c>
      <c r="E9" s="66">
        <v>32.340000000000003</v>
      </c>
      <c r="F9" s="32">
        <v>135</v>
      </c>
      <c r="G9" s="32">
        <v>24</v>
      </c>
      <c r="H9" s="66">
        <v>34.6</v>
      </c>
      <c r="I9" s="49">
        <v>2018</v>
      </c>
      <c r="J9" s="49">
        <v>9</v>
      </c>
      <c r="K9" s="49">
        <v>9</v>
      </c>
      <c r="L9" s="49">
        <v>17</v>
      </c>
      <c r="M9" s="49">
        <v>20</v>
      </c>
      <c r="N9" s="66">
        <v>3.5</v>
      </c>
      <c r="O9" s="66"/>
      <c r="P9" s="67"/>
      <c r="Q9" s="38" t="s">
        <v>29</v>
      </c>
      <c r="R9" s="63"/>
      <c r="S9" s="66">
        <v>34.799999999999997</v>
      </c>
      <c r="T9" s="76" t="s">
        <v>43</v>
      </c>
      <c r="U9" s="79"/>
      <c r="V9" s="38" t="s">
        <v>25</v>
      </c>
      <c r="W9" s="95" t="s">
        <v>26</v>
      </c>
      <c r="X9" s="78" t="s">
        <v>44</v>
      </c>
      <c r="Y9" s="3"/>
      <c r="Z9" s="38">
        <v>1</v>
      </c>
      <c r="AA9" s="1">
        <v>3.95</v>
      </c>
      <c r="AB9" s="3"/>
      <c r="AC9" s="60">
        <v>4.141</v>
      </c>
      <c r="AD9" s="10"/>
      <c r="AE9" s="55"/>
      <c r="AF9" s="2"/>
    </row>
    <row r="10" spans="1:32">
      <c r="A10" s="47">
        <v>7</v>
      </c>
      <c r="B10" s="21" t="s">
        <v>45</v>
      </c>
      <c r="C10" s="32">
        <v>34</v>
      </c>
      <c r="D10" s="32">
        <v>42</v>
      </c>
      <c r="E10" s="66">
        <v>18.62</v>
      </c>
      <c r="F10" s="32">
        <v>135</v>
      </c>
      <c r="G10" s="32">
        <v>19</v>
      </c>
      <c r="H10" s="66">
        <v>10.88</v>
      </c>
      <c r="I10" s="49">
        <v>2018</v>
      </c>
      <c r="J10" s="49">
        <v>9</v>
      </c>
      <c r="K10" s="49">
        <v>10</v>
      </c>
      <c r="L10" s="49">
        <v>10</v>
      </c>
      <c r="M10" s="49">
        <v>5</v>
      </c>
      <c r="N10" s="66">
        <v>5.3</v>
      </c>
      <c r="O10" s="66"/>
      <c r="P10" s="67"/>
      <c r="Q10" s="38" t="s">
        <v>29</v>
      </c>
      <c r="R10" s="63"/>
      <c r="S10" s="66">
        <v>31.18</v>
      </c>
      <c r="T10" s="76" t="s">
        <v>46</v>
      </c>
      <c r="U10" s="79"/>
      <c r="V10" s="38" t="s">
        <v>25</v>
      </c>
      <c r="W10" s="95" t="s">
        <v>26</v>
      </c>
      <c r="X10" s="78" t="s">
        <v>47</v>
      </c>
      <c r="Y10" s="3"/>
      <c r="Z10" s="38">
        <v>1</v>
      </c>
      <c r="AA10" s="1">
        <v>5.3869999999999996</v>
      </c>
      <c r="AB10" s="3"/>
      <c r="AC10" s="60">
        <v>5.5780000000000003</v>
      </c>
      <c r="AD10" s="10"/>
      <c r="AE10" s="55"/>
      <c r="AF10" s="2"/>
    </row>
    <row r="11" spans="1:32">
      <c r="A11" s="47">
        <v>8</v>
      </c>
      <c r="B11" s="21" t="s">
        <v>48</v>
      </c>
      <c r="C11" s="32">
        <v>34</v>
      </c>
      <c r="D11" s="32">
        <v>42</v>
      </c>
      <c r="E11" s="66">
        <v>22.33</v>
      </c>
      <c r="F11" s="32">
        <v>135</v>
      </c>
      <c r="G11" s="32">
        <v>19</v>
      </c>
      <c r="H11" s="66">
        <v>11.36</v>
      </c>
      <c r="I11" s="49">
        <v>2018</v>
      </c>
      <c r="J11" s="49">
        <v>9</v>
      </c>
      <c r="K11" s="49">
        <v>10</v>
      </c>
      <c r="L11" s="49">
        <v>10</v>
      </c>
      <c r="M11" s="49">
        <v>5</v>
      </c>
      <c r="N11" s="66">
        <v>4.5999999999999996</v>
      </c>
      <c r="O11" s="66">
        <v>0</v>
      </c>
      <c r="P11" s="67"/>
      <c r="Q11" s="38" t="s">
        <v>49</v>
      </c>
      <c r="R11" s="63"/>
      <c r="S11" s="66">
        <v>140</v>
      </c>
      <c r="T11" s="76" t="s">
        <v>43</v>
      </c>
      <c r="U11" s="79"/>
      <c r="V11" s="38" t="s">
        <v>25</v>
      </c>
      <c r="W11" s="95" t="s">
        <v>26</v>
      </c>
      <c r="X11" s="78" t="s">
        <v>50</v>
      </c>
      <c r="Y11" s="3"/>
      <c r="Z11" s="38">
        <v>1</v>
      </c>
      <c r="AA11" s="1">
        <v>4.6870000000000003</v>
      </c>
      <c r="AB11" s="3"/>
      <c r="AC11" s="60">
        <v>4.8780000000000001</v>
      </c>
      <c r="AD11" s="2"/>
      <c r="AE11" s="2"/>
      <c r="AF11" s="2"/>
    </row>
    <row r="12" spans="1:32">
      <c r="A12" s="47">
        <v>9</v>
      </c>
      <c r="B12" s="21" t="s">
        <v>51</v>
      </c>
      <c r="C12" s="32">
        <v>34</v>
      </c>
      <c r="D12" s="32">
        <v>42</v>
      </c>
      <c r="E12" s="66">
        <v>42.06</v>
      </c>
      <c r="F12" s="32">
        <v>135</v>
      </c>
      <c r="G12" s="32">
        <v>19</v>
      </c>
      <c r="H12" s="66">
        <v>11.23</v>
      </c>
      <c r="I12" s="49">
        <v>2018</v>
      </c>
      <c r="J12" s="49">
        <v>9</v>
      </c>
      <c r="K12" s="49">
        <v>10</v>
      </c>
      <c r="L12" s="49">
        <v>11</v>
      </c>
      <c r="M12" s="49">
        <v>0</v>
      </c>
      <c r="N12" s="66">
        <v>3.1</v>
      </c>
      <c r="O12" s="66"/>
      <c r="P12" s="67"/>
      <c r="Q12" s="38" t="s">
        <v>23</v>
      </c>
      <c r="R12" s="63"/>
      <c r="S12" s="66"/>
      <c r="T12" s="76" t="s">
        <v>52</v>
      </c>
      <c r="U12" s="79"/>
      <c r="V12" s="38" t="s">
        <v>25</v>
      </c>
      <c r="W12" s="95" t="s">
        <v>26</v>
      </c>
      <c r="X12" s="78" t="s">
        <v>53</v>
      </c>
      <c r="Y12" s="3"/>
      <c r="Z12" s="38">
        <v>1</v>
      </c>
      <c r="AA12" s="1">
        <v>2.93</v>
      </c>
      <c r="AB12" s="3"/>
      <c r="AC12" s="60">
        <v>3.121</v>
      </c>
      <c r="AD12" s="2"/>
      <c r="AE12" s="2"/>
      <c r="AF12" s="2"/>
    </row>
    <row r="13" spans="1:32">
      <c r="A13" s="47">
        <v>10</v>
      </c>
      <c r="B13" s="21" t="s">
        <v>54</v>
      </c>
      <c r="C13" s="32">
        <v>34</v>
      </c>
      <c r="D13" s="32">
        <v>22</v>
      </c>
      <c r="E13" s="66">
        <v>49.89</v>
      </c>
      <c r="F13" s="32">
        <v>135</v>
      </c>
      <c r="G13" s="32">
        <v>15</v>
      </c>
      <c r="H13" s="66">
        <v>39.36</v>
      </c>
      <c r="I13" s="49">
        <v>2018</v>
      </c>
      <c r="J13" s="49">
        <v>9</v>
      </c>
      <c r="K13" s="49">
        <v>10</v>
      </c>
      <c r="L13" s="49">
        <v>13</v>
      </c>
      <c r="M13" s="49">
        <v>5</v>
      </c>
      <c r="N13" s="66">
        <v>1.74</v>
      </c>
      <c r="O13" s="66"/>
      <c r="P13" s="67"/>
      <c r="Q13" s="38" t="s">
        <v>29</v>
      </c>
      <c r="R13" s="63"/>
      <c r="S13" s="66">
        <v>16.16</v>
      </c>
      <c r="T13" s="76" t="s">
        <v>55</v>
      </c>
      <c r="U13" s="79"/>
      <c r="V13" s="38" t="s">
        <v>37</v>
      </c>
      <c r="W13" s="95" t="s">
        <v>26</v>
      </c>
      <c r="X13" s="78" t="s">
        <v>56</v>
      </c>
      <c r="Y13" s="3"/>
      <c r="Z13" s="38">
        <v>1</v>
      </c>
      <c r="AA13" s="1">
        <v>1.0169999999999999</v>
      </c>
      <c r="AB13" s="3"/>
      <c r="AC13" s="60">
        <v>1.1819999999999999</v>
      </c>
      <c r="AD13" s="2"/>
      <c r="AE13" s="2"/>
      <c r="AF13" s="2"/>
    </row>
    <row r="14" spans="1:32">
      <c r="A14" s="47">
        <v>11</v>
      </c>
      <c r="B14" s="21" t="s">
        <v>57</v>
      </c>
      <c r="C14" s="32">
        <v>34</v>
      </c>
      <c r="D14" s="32">
        <v>23</v>
      </c>
      <c r="E14" s="66">
        <v>9.4700000000000006</v>
      </c>
      <c r="F14" s="32">
        <v>135</v>
      </c>
      <c r="G14" s="32">
        <v>16</v>
      </c>
      <c r="H14" s="66">
        <v>8.4700000000000006</v>
      </c>
      <c r="I14" s="49">
        <v>2018</v>
      </c>
      <c r="J14" s="49">
        <v>9</v>
      </c>
      <c r="K14" s="49">
        <v>10</v>
      </c>
      <c r="L14" s="49">
        <v>13</v>
      </c>
      <c r="M14" s="49">
        <v>30</v>
      </c>
      <c r="N14" s="66">
        <v>2.78</v>
      </c>
      <c r="O14" s="66"/>
      <c r="P14" s="67"/>
      <c r="Q14" s="38" t="s">
        <v>29</v>
      </c>
      <c r="R14" s="63"/>
      <c r="S14" s="66">
        <v>43.96</v>
      </c>
      <c r="T14" s="76" t="s">
        <v>40</v>
      </c>
      <c r="U14" s="79"/>
      <c r="V14" s="38" t="s">
        <v>37</v>
      </c>
      <c r="W14" s="95" t="s">
        <v>26</v>
      </c>
      <c r="X14" s="78" t="s">
        <v>58</v>
      </c>
      <c r="Y14" s="3"/>
      <c r="Z14" s="38">
        <v>1</v>
      </c>
      <c r="AA14" s="1">
        <v>2.09</v>
      </c>
      <c r="AB14" s="3"/>
      <c r="AC14" s="60">
        <v>2.2549999999999999</v>
      </c>
      <c r="AD14" s="2"/>
      <c r="AE14" s="2"/>
      <c r="AF14" s="2"/>
    </row>
    <row r="15" spans="1:32">
      <c r="A15" s="47">
        <v>12</v>
      </c>
      <c r="B15" s="21" t="s">
        <v>59</v>
      </c>
      <c r="C15" s="32">
        <v>34</v>
      </c>
      <c r="D15" s="32">
        <v>23</v>
      </c>
      <c r="E15" s="66">
        <v>52.91</v>
      </c>
      <c r="F15" s="32">
        <v>135</v>
      </c>
      <c r="G15" s="32">
        <v>16</v>
      </c>
      <c r="H15" s="66">
        <v>57.24</v>
      </c>
      <c r="I15" s="49">
        <v>2018</v>
      </c>
      <c r="J15" s="49">
        <v>9</v>
      </c>
      <c r="K15" s="49">
        <v>10</v>
      </c>
      <c r="L15" s="49">
        <v>13</v>
      </c>
      <c r="M15" s="49">
        <v>45</v>
      </c>
      <c r="N15" s="66">
        <v>2.83</v>
      </c>
      <c r="O15" s="66"/>
      <c r="P15" s="67"/>
      <c r="Q15" s="38" t="s">
        <v>29</v>
      </c>
      <c r="R15" s="63"/>
      <c r="S15" s="66">
        <v>60.6</v>
      </c>
      <c r="T15" s="76" t="s">
        <v>43</v>
      </c>
      <c r="U15" s="79"/>
      <c r="V15" s="38" t="s">
        <v>37</v>
      </c>
      <c r="W15" s="95" t="s">
        <v>26</v>
      </c>
      <c r="X15" s="78" t="s">
        <v>60</v>
      </c>
      <c r="Y15" s="3"/>
      <c r="Z15" s="38">
        <v>1</v>
      </c>
      <c r="AA15" s="1">
        <v>2.16</v>
      </c>
      <c r="AB15" s="3"/>
      <c r="AC15" s="60">
        <v>2.3250000000000002</v>
      </c>
      <c r="AD15" s="2"/>
      <c r="AE15" s="2"/>
      <c r="AF15" s="2"/>
    </row>
    <row r="16" spans="1:32">
      <c r="A16" s="47">
        <v>13</v>
      </c>
      <c r="B16" s="21" t="s">
        <v>61</v>
      </c>
      <c r="C16" s="32">
        <v>34</v>
      </c>
      <c r="D16" s="32">
        <v>24</v>
      </c>
      <c r="E16" s="66">
        <v>42.6</v>
      </c>
      <c r="F16" s="32">
        <v>135</v>
      </c>
      <c r="G16" s="32">
        <v>17</v>
      </c>
      <c r="H16" s="66">
        <v>36.090000000000003</v>
      </c>
      <c r="I16" s="49">
        <v>2018</v>
      </c>
      <c r="J16" s="49">
        <v>9</v>
      </c>
      <c r="K16" s="49">
        <v>10</v>
      </c>
      <c r="L16" s="49">
        <v>14</v>
      </c>
      <c r="M16" s="49">
        <v>50</v>
      </c>
      <c r="N16" s="66">
        <v>3.11</v>
      </c>
      <c r="O16" s="66"/>
      <c r="P16" s="67"/>
      <c r="Q16" s="38" t="s">
        <v>49</v>
      </c>
      <c r="R16" s="63"/>
      <c r="S16" s="66">
        <v>59.2</v>
      </c>
      <c r="T16" s="76" t="s">
        <v>43</v>
      </c>
      <c r="U16" s="79"/>
      <c r="V16" s="38" t="s">
        <v>37</v>
      </c>
      <c r="W16" s="95" t="s">
        <v>26</v>
      </c>
      <c r="X16" s="78" t="s">
        <v>62</v>
      </c>
      <c r="Y16" s="3"/>
      <c r="Z16" s="38">
        <v>1</v>
      </c>
      <c r="AA16" s="1">
        <v>2.452</v>
      </c>
      <c r="AB16" s="3"/>
      <c r="AC16" s="60">
        <v>2.617</v>
      </c>
      <c r="AD16" s="2"/>
      <c r="AE16" s="2"/>
      <c r="AF16" s="2"/>
    </row>
    <row r="17" spans="1:32">
      <c r="A17" s="47">
        <v>14</v>
      </c>
      <c r="B17" s="21" t="s">
        <v>63</v>
      </c>
      <c r="C17" s="32">
        <v>34</v>
      </c>
      <c r="D17" s="32">
        <v>25</v>
      </c>
      <c r="E17" s="66">
        <v>13.83</v>
      </c>
      <c r="F17" s="32">
        <v>135</v>
      </c>
      <c r="G17" s="32">
        <v>18</v>
      </c>
      <c r="H17" s="66">
        <v>52.59</v>
      </c>
      <c r="I17" s="49">
        <v>2018</v>
      </c>
      <c r="J17" s="49">
        <v>9</v>
      </c>
      <c r="K17" s="49">
        <v>10</v>
      </c>
      <c r="L17" s="49">
        <v>15</v>
      </c>
      <c r="M17" s="49">
        <v>15</v>
      </c>
      <c r="N17" s="66">
        <v>2.74</v>
      </c>
      <c r="O17" s="66"/>
      <c r="P17" s="67"/>
      <c r="Q17" s="38" t="s">
        <v>23</v>
      </c>
      <c r="R17" s="63"/>
      <c r="S17" s="63"/>
      <c r="T17" s="76" t="s">
        <v>52</v>
      </c>
      <c r="U17" s="79"/>
      <c r="V17" s="38" t="s">
        <v>25</v>
      </c>
      <c r="W17" s="95" t="s">
        <v>26</v>
      </c>
      <c r="X17" s="78" t="s">
        <v>64</v>
      </c>
      <c r="Y17" s="3"/>
      <c r="Z17" s="38">
        <v>1</v>
      </c>
      <c r="AA17" s="1">
        <v>2.1749999999999998</v>
      </c>
      <c r="AB17" s="3"/>
      <c r="AC17" s="60">
        <v>2.34</v>
      </c>
      <c r="AD17" s="2"/>
      <c r="AE17" s="2"/>
      <c r="AF17" s="2"/>
    </row>
    <row r="18" spans="1:32">
      <c r="A18" s="47">
        <v>15</v>
      </c>
      <c r="B18" s="21" t="s">
        <v>65</v>
      </c>
      <c r="C18" s="32">
        <v>34</v>
      </c>
      <c r="D18" s="32">
        <v>36</v>
      </c>
      <c r="E18" s="66">
        <v>44.65</v>
      </c>
      <c r="F18" s="32">
        <v>135</v>
      </c>
      <c r="G18" s="32">
        <v>24</v>
      </c>
      <c r="H18" s="66">
        <v>31.18</v>
      </c>
      <c r="I18" s="49">
        <v>2018</v>
      </c>
      <c r="J18" s="49">
        <v>9</v>
      </c>
      <c r="K18" s="49">
        <v>10</v>
      </c>
      <c r="L18" s="49">
        <v>16</v>
      </c>
      <c r="M18" s="49">
        <v>45</v>
      </c>
      <c r="N18" s="66">
        <v>3.32</v>
      </c>
      <c r="O18" s="66">
        <v>0.51</v>
      </c>
      <c r="P18" s="67"/>
      <c r="Q18" s="38" t="s">
        <v>23</v>
      </c>
      <c r="R18" s="63"/>
      <c r="S18" s="63"/>
      <c r="T18" s="76" t="s">
        <v>66</v>
      </c>
      <c r="U18" s="79"/>
      <c r="V18" s="38" t="s">
        <v>37</v>
      </c>
      <c r="W18" s="95" t="s">
        <v>26</v>
      </c>
      <c r="X18" s="78" t="s">
        <v>67</v>
      </c>
      <c r="Y18" s="3"/>
      <c r="Z18" s="38">
        <v>1</v>
      </c>
      <c r="AA18" s="1">
        <v>3.31</v>
      </c>
      <c r="AB18" s="3"/>
      <c r="AC18" s="60">
        <v>3.5009999999999999</v>
      </c>
      <c r="AD18" s="2"/>
      <c r="AE18" s="2"/>
      <c r="AF18" s="2"/>
    </row>
    <row r="19" spans="1:32">
      <c r="A19" s="47">
        <v>16</v>
      </c>
      <c r="B19" s="21" t="s">
        <v>68</v>
      </c>
      <c r="C19" s="32">
        <v>34</v>
      </c>
      <c r="D19" s="32">
        <v>36</v>
      </c>
      <c r="E19" s="66">
        <v>44.65</v>
      </c>
      <c r="F19" s="32">
        <v>135</v>
      </c>
      <c r="G19" s="32">
        <v>24</v>
      </c>
      <c r="H19" s="66">
        <v>31.18</v>
      </c>
      <c r="I19" s="49">
        <v>2018</v>
      </c>
      <c r="J19" s="49">
        <v>9</v>
      </c>
      <c r="K19" s="49">
        <v>10</v>
      </c>
      <c r="L19" s="49">
        <v>16</v>
      </c>
      <c r="M19" s="49">
        <v>45</v>
      </c>
      <c r="N19" s="66">
        <v>3.13</v>
      </c>
      <c r="O19" s="66">
        <v>1.42</v>
      </c>
      <c r="P19" s="67"/>
      <c r="Q19" s="38" t="s">
        <v>23</v>
      </c>
      <c r="R19" s="63"/>
      <c r="S19" s="63"/>
      <c r="T19" s="76" t="s">
        <v>69</v>
      </c>
      <c r="U19" s="79"/>
      <c r="V19" s="38" t="s">
        <v>25</v>
      </c>
      <c r="W19" s="95" t="s">
        <v>26</v>
      </c>
      <c r="X19" s="78" t="s">
        <v>70</v>
      </c>
      <c r="Y19" s="3"/>
      <c r="Z19" s="38">
        <v>1</v>
      </c>
      <c r="AA19" s="1">
        <v>3.12</v>
      </c>
      <c r="AB19" s="3"/>
      <c r="AC19" s="60">
        <v>3.3109999999999999</v>
      </c>
      <c r="AD19" s="2"/>
      <c r="AE19" s="2"/>
      <c r="AF19" s="2"/>
    </row>
    <row r="20" spans="1:32">
      <c r="A20" s="47">
        <v>17</v>
      </c>
      <c r="B20" s="21" t="s">
        <v>71</v>
      </c>
      <c r="C20" s="32">
        <v>34</v>
      </c>
      <c r="D20" s="32">
        <v>36</v>
      </c>
      <c r="E20" s="66">
        <v>56.6</v>
      </c>
      <c r="F20" s="32">
        <v>135</v>
      </c>
      <c r="G20" s="32">
        <v>24</v>
      </c>
      <c r="H20" s="66">
        <v>40.51</v>
      </c>
      <c r="I20" s="49">
        <v>2018</v>
      </c>
      <c r="J20" s="49">
        <v>9</v>
      </c>
      <c r="K20" s="49">
        <v>10</v>
      </c>
      <c r="L20" s="49">
        <v>17</v>
      </c>
      <c r="M20" s="49">
        <v>0</v>
      </c>
      <c r="N20" s="66">
        <v>2.4</v>
      </c>
      <c r="O20" s="66"/>
      <c r="P20" s="67"/>
      <c r="Q20" s="38" t="s">
        <v>49</v>
      </c>
      <c r="R20" s="63"/>
      <c r="S20" s="63"/>
      <c r="T20" s="76" t="s">
        <v>72</v>
      </c>
      <c r="U20" s="79"/>
      <c r="V20" s="38" t="s">
        <v>25</v>
      </c>
      <c r="W20" s="95" t="s">
        <v>26</v>
      </c>
      <c r="X20" s="78" t="s">
        <v>73</v>
      </c>
      <c r="Y20" s="3"/>
      <c r="Z20" s="38">
        <v>1</v>
      </c>
      <c r="AA20" s="1">
        <v>2.4700000000000002</v>
      </c>
      <c r="AB20" s="3"/>
      <c r="AC20" s="60">
        <v>2.661</v>
      </c>
      <c r="AD20" s="2"/>
      <c r="AE20" s="2"/>
      <c r="AF20" s="2"/>
    </row>
    <row r="21" spans="1:32">
      <c r="A21" s="47">
        <v>18</v>
      </c>
      <c r="B21" s="21" t="s">
        <v>74</v>
      </c>
      <c r="C21" s="32">
        <v>34</v>
      </c>
      <c r="D21" s="32">
        <v>42</v>
      </c>
      <c r="E21" s="66">
        <v>4.8</v>
      </c>
      <c r="F21" s="32">
        <v>135</v>
      </c>
      <c r="G21" s="32">
        <v>23</v>
      </c>
      <c r="H21" s="66">
        <v>32.299999999999997</v>
      </c>
      <c r="I21" s="49">
        <v>2018</v>
      </c>
      <c r="J21" s="49">
        <v>9</v>
      </c>
      <c r="K21" s="49">
        <v>6</v>
      </c>
      <c r="L21" s="49">
        <v>13</v>
      </c>
      <c r="M21" s="49">
        <v>0</v>
      </c>
      <c r="N21" s="66">
        <v>3.5</v>
      </c>
      <c r="O21" s="66">
        <v>1.5</v>
      </c>
      <c r="P21" s="67"/>
      <c r="Q21" s="38" t="s">
        <v>23</v>
      </c>
      <c r="R21" s="63"/>
      <c r="S21" s="63"/>
      <c r="T21" s="76" t="s">
        <v>30</v>
      </c>
      <c r="U21" s="79"/>
      <c r="V21" s="38" t="s">
        <v>25</v>
      </c>
      <c r="W21" s="95" t="s">
        <v>26</v>
      </c>
      <c r="X21" s="78" t="s">
        <v>75</v>
      </c>
      <c r="Y21" s="3"/>
      <c r="Z21" s="38">
        <v>1</v>
      </c>
      <c r="AA21" s="1">
        <v>3.24</v>
      </c>
      <c r="AB21" s="3"/>
      <c r="AC21" s="60">
        <v>3.431</v>
      </c>
      <c r="AD21" s="2"/>
      <c r="AE21" s="2"/>
      <c r="AF21" s="2"/>
    </row>
    <row r="22" spans="1:32">
      <c r="A22" s="47">
        <v>19</v>
      </c>
      <c r="B22" s="21" t="s">
        <v>76</v>
      </c>
      <c r="C22" s="32">
        <v>34</v>
      </c>
      <c r="D22" s="32">
        <v>41</v>
      </c>
      <c r="E22" s="66">
        <v>1.4</v>
      </c>
      <c r="F22" s="32">
        <v>135</v>
      </c>
      <c r="G22" s="32">
        <v>16</v>
      </c>
      <c r="H22" s="66">
        <v>20.7</v>
      </c>
      <c r="I22" s="49">
        <v>2018</v>
      </c>
      <c r="J22" s="49">
        <v>9</v>
      </c>
      <c r="K22" s="49">
        <v>6</v>
      </c>
      <c r="L22" s="49">
        <v>16</v>
      </c>
      <c r="M22" s="49">
        <v>0</v>
      </c>
      <c r="N22" s="66">
        <v>3.9</v>
      </c>
      <c r="O22" s="66">
        <v>0.7</v>
      </c>
      <c r="P22" s="67"/>
      <c r="Q22" s="38" t="s">
        <v>23</v>
      </c>
      <c r="R22" s="63"/>
      <c r="S22" s="63"/>
      <c r="T22" s="76" t="s">
        <v>52</v>
      </c>
      <c r="U22" s="79"/>
      <c r="V22" s="38" t="s">
        <v>25</v>
      </c>
      <c r="W22" s="95" t="s">
        <v>26</v>
      </c>
      <c r="X22" s="78" t="s">
        <v>77</v>
      </c>
      <c r="Y22" s="3"/>
      <c r="Z22" s="38">
        <v>1</v>
      </c>
      <c r="AA22" s="1">
        <v>4.38</v>
      </c>
      <c r="AB22" s="3"/>
      <c r="AC22" s="60">
        <v>4.5709999999999997</v>
      </c>
      <c r="AD22" s="2"/>
      <c r="AE22" s="2"/>
      <c r="AF22" s="2"/>
    </row>
    <row r="23" spans="1:32">
      <c r="A23" s="47">
        <v>20</v>
      </c>
      <c r="B23" s="21" t="s">
        <v>78</v>
      </c>
      <c r="C23" s="32">
        <v>34</v>
      </c>
      <c r="D23" s="32">
        <v>41</v>
      </c>
      <c r="E23" s="66">
        <v>14.72</v>
      </c>
      <c r="F23" s="32">
        <v>135</v>
      </c>
      <c r="G23" s="32">
        <v>23</v>
      </c>
      <c r="H23" s="66">
        <v>28.72</v>
      </c>
      <c r="I23" s="49">
        <v>2018</v>
      </c>
      <c r="J23" s="49">
        <v>9</v>
      </c>
      <c r="K23" s="49">
        <v>9</v>
      </c>
      <c r="L23" s="49">
        <v>13</v>
      </c>
      <c r="M23" s="49">
        <v>30</v>
      </c>
      <c r="N23" s="66">
        <v>4.0599999999999996</v>
      </c>
      <c r="O23" s="66"/>
      <c r="P23" s="67"/>
      <c r="Q23" s="38" t="s">
        <v>23</v>
      </c>
      <c r="R23" s="63"/>
      <c r="S23" s="63"/>
      <c r="T23" s="76" t="s">
        <v>30</v>
      </c>
      <c r="U23" s="79"/>
      <c r="V23" s="38" t="s">
        <v>25</v>
      </c>
      <c r="W23" s="95" t="s">
        <v>26</v>
      </c>
      <c r="X23" s="78" t="s">
        <v>79</v>
      </c>
      <c r="Y23" s="3"/>
      <c r="Z23" s="38">
        <v>1</v>
      </c>
      <c r="AA23" s="1">
        <v>3.42</v>
      </c>
      <c r="AB23" s="3"/>
      <c r="AC23" s="60">
        <v>3.6110000000000002</v>
      </c>
      <c r="AD23" s="2"/>
      <c r="AE23" s="2"/>
      <c r="AF23" s="2"/>
    </row>
    <row r="24" spans="1:32" ht="52.5" customHeight="1">
      <c r="A24" s="47">
        <v>1</v>
      </c>
      <c r="B24" s="21" t="s">
        <v>80</v>
      </c>
      <c r="C24" s="32">
        <v>34</v>
      </c>
      <c r="D24" s="63">
        <v>41</v>
      </c>
      <c r="E24" s="66">
        <v>31.3</v>
      </c>
      <c r="F24" s="63">
        <v>135</v>
      </c>
      <c r="G24" s="63">
        <v>16</v>
      </c>
      <c r="H24" s="66">
        <v>38.299999999999997</v>
      </c>
      <c r="I24" s="49">
        <v>2018</v>
      </c>
      <c r="J24" s="49">
        <v>9</v>
      </c>
      <c r="K24" s="49">
        <v>9</v>
      </c>
      <c r="L24" s="49">
        <v>9</v>
      </c>
      <c r="M24" s="49">
        <v>14</v>
      </c>
      <c r="N24" s="66">
        <v>3.1309999999999998</v>
      </c>
      <c r="O24" s="66">
        <v>1.1499999999999999</v>
      </c>
      <c r="P24" s="67"/>
      <c r="Q24" s="38" t="s">
        <v>23</v>
      </c>
      <c r="R24" s="66">
        <v>1.73</v>
      </c>
      <c r="S24" s="39">
        <v>99</v>
      </c>
      <c r="T24" s="21" t="s">
        <v>81</v>
      </c>
      <c r="U24" s="79" t="s">
        <v>82</v>
      </c>
      <c r="V24" s="71" t="s">
        <v>90</v>
      </c>
      <c r="W24" s="95" t="s">
        <v>84</v>
      </c>
      <c r="X24" s="78" t="s">
        <v>85</v>
      </c>
      <c r="Y24" s="98">
        <v>1</v>
      </c>
      <c r="Z24" s="99">
        <v>1</v>
      </c>
      <c r="AA24" s="1">
        <v>3.1930000000000001</v>
      </c>
      <c r="AB24" s="3"/>
      <c r="AC24" s="7">
        <v>3.4060000000000001</v>
      </c>
      <c r="AD24" s="2"/>
      <c r="AE24" s="2"/>
      <c r="AF24" s="2"/>
    </row>
    <row r="25" spans="1:32" ht="48" customHeight="1">
      <c r="A25" s="47">
        <v>2</v>
      </c>
      <c r="B25" s="21" t="s">
        <v>80</v>
      </c>
      <c r="C25" s="32">
        <v>34</v>
      </c>
      <c r="D25" s="32">
        <v>41</v>
      </c>
      <c r="E25" s="66">
        <v>8.1999999999999993</v>
      </c>
      <c r="F25" s="32">
        <v>135</v>
      </c>
      <c r="G25" s="32">
        <v>17</v>
      </c>
      <c r="H25" s="66">
        <v>15.6</v>
      </c>
      <c r="I25" s="49">
        <v>2018</v>
      </c>
      <c r="J25" s="49">
        <v>9</v>
      </c>
      <c r="K25" s="49">
        <v>9</v>
      </c>
      <c r="L25" s="49">
        <v>9</v>
      </c>
      <c r="M25" s="49">
        <v>43</v>
      </c>
      <c r="N25" s="66">
        <v>3.4980000000000002</v>
      </c>
      <c r="O25" s="66">
        <v>1.74</v>
      </c>
      <c r="P25" s="67"/>
      <c r="Q25" s="38" t="s">
        <v>23</v>
      </c>
      <c r="R25" s="66">
        <v>1.3</v>
      </c>
      <c r="S25" s="39">
        <v>197</v>
      </c>
      <c r="T25" s="21" t="s">
        <v>87</v>
      </c>
      <c r="U25" s="79" t="s">
        <v>82</v>
      </c>
      <c r="V25" s="71" t="s">
        <v>90</v>
      </c>
      <c r="W25" s="95" t="s">
        <v>84</v>
      </c>
      <c r="X25" s="78" t="s">
        <v>85</v>
      </c>
      <c r="Y25" s="98">
        <v>1</v>
      </c>
      <c r="Z25" s="99">
        <v>1</v>
      </c>
      <c r="AA25" s="1">
        <v>3.4390000000000001</v>
      </c>
      <c r="AB25" s="3"/>
      <c r="AC25" s="7">
        <v>3.6520000000000001</v>
      </c>
      <c r="AD25" s="2"/>
      <c r="AE25" s="2"/>
      <c r="AF25" s="2"/>
    </row>
    <row r="26" spans="1:32" ht="42" customHeight="1">
      <c r="A26" s="47">
        <v>3</v>
      </c>
      <c r="B26" s="21" t="s">
        <v>80</v>
      </c>
      <c r="C26" s="32">
        <v>34</v>
      </c>
      <c r="D26" s="32">
        <v>40</v>
      </c>
      <c r="E26" s="66">
        <v>48.107999999999997</v>
      </c>
      <c r="F26" s="32">
        <v>135</v>
      </c>
      <c r="G26" s="32">
        <v>16</v>
      </c>
      <c r="H26" s="66">
        <v>12.396000000000001</v>
      </c>
      <c r="I26" s="49">
        <v>2018</v>
      </c>
      <c r="J26" s="49">
        <v>9</v>
      </c>
      <c r="K26" s="49">
        <v>9</v>
      </c>
      <c r="L26" s="49">
        <v>10</v>
      </c>
      <c r="M26" s="49">
        <v>40</v>
      </c>
      <c r="N26" s="66">
        <v>3.07</v>
      </c>
      <c r="O26" s="66">
        <v>0.18</v>
      </c>
      <c r="P26" s="67"/>
      <c r="Q26" s="38" t="s">
        <v>23</v>
      </c>
      <c r="R26" s="63" t="s">
        <v>88</v>
      </c>
      <c r="S26" s="39">
        <v>40</v>
      </c>
      <c r="T26" s="21" t="s">
        <v>89</v>
      </c>
      <c r="U26" s="79" t="s">
        <v>82</v>
      </c>
      <c r="V26" s="38" t="s">
        <v>90</v>
      </c>
      <c r="W26" s="95" t="s">
        <v>84</v>
      </c>
      <c r="X26" s="78" t="s">
        <v>91</v>
      </c>
      <c r="Y26" s="98">
        <v>1</v>
      </c>
      <c r="Z26" s="99">
        <v>1</v>
      </c>
      <c r="AA26" s="1">
        <v>2.7330000000000001</v>
      </c>
      <c r="AC26" s="7">
        <v>2.9460000000000002</v>
      </c>
      <c r="AD26" s="2"/>
      <c r="AE26" s="2"/>
      <c r="AF26" s="2"/>
    </row>
    <row r="27" spans="1:32" ht="47.25" customHeight="1">
      <c r="A27" s="47">
        <v>4</v>
      </c>
      <c r="B27" s="21" t="s">
        <v>92</v>
      </c>
      <c r="C27" s="32">
        <v>34</v>
      </c>
      <c r="D27" s="32">
        <v>42</v>
      </c>
      <c r="E27" s="66">
        <v>22.4</v>
      </c>
      <c r="F27" s="32">
        <v>135</v>
      </c>
      <c r="G27" s="32">
        <v>21</v>
      </c>
      <c r="H27" s="66">
        <v>3.8</v>
      </c>
      <c r="I27" s="49">
        <v>2018</v>
      </c>
      <c r="J27" s="49">
        <v>9</v>
      </c>
      <c r="K27" s="49">
        <v>9</v>
      </c>
      <c r="L27" s="49">
        <v>13</v>
      </c>
      <c r="M27" s="49">
        <v>55</v>
      </c>
      <c r="N27" s="66">
        <v>4.0419999999999998</v>
      </c>
      <c r="O27" s="66">
        <v>0.95</v>
      </c>
      <c r="P27" s="67"/>
      <c r="Q27" s="71" t="s">
        <v>689</v>
      </c>
      <c r="R27" s="66">
        <v>3.02</v>
      </c>
      <c r="S27" s="39">
        <v>30.78</v>
      </c>
      <c r="T27" s="21" t="s">
        <v>93</v>
      </c>
      <c r="U27" s="79" t="s">
        <v>82</v>
      </c>
      <c r="V27" s="71" t="s">
        <v>144</v>
      </c>
      <c r="W27" s="95" t="s">
        <v>84</v>
      </c>
      <c r="X27" s="78" t="s">
        <v>94</v>
      </c>
      <c r="Y27" s="98">
        <v>1</v>
      </c>
      <c r="Z27" s="99">
        <v>1</v>
      </c>
      <c r="AA27" s="1">
        <v>3.4689999999999999</v>
      </c>
      <c r="AC27" s="7">
        <v>3.66</v>
      </c>
      <c r="AD27" s="2"/>
      <c r="AE27" s="2"/>
      <c r="AF27" s="2"/>
    </row>
    <row r="28" spans="1:32" ht="73.5" customHeight="1">
      <c r="A28" s="47">
        <v>5</v>
      </c>
      <c r="B28" s="21" t="s">
        <v>92</v>
      </c>
      <c r="C28" s="32">
        <v>34</v>
      </c>
      <c r="D28" s="32">
        <v>42</v>
      </c>
      <c r="E28" s="66">
        <v>22.9</v>
      </c>
      <c r="F28" s="32">
        <v>135</v>
      </c>
      <c r="G28" s="32">
        <v>21</v>
      </c>
      <c r="H28" s="66">
        <v>3.7</v>
      </c>
      <c r="I28" s="49">
        <v>2018</v>
      </c>
      <c r="J28" s="49">
        <v>9</v>
      </c>
      <c r="K28" s="49">
        <v>9</v>
      </c>
      <c r="L28" s="49">
        <v>13</v>
      </c>
      <c r="M28" s="49">
        <v>59</v>
      </c>
      <c r="N28" s="66">
        <v>4.0119999999999996</v>
      </c>
      <c r="O28" s="66">
        <v>0.95</v>
      </c>
      <c r="P28" s="67"/>
      <c r="Q28" s="71" t="s">
        <v>689</v>
      </c>
      <c r="R28" s="66">
        <v>3.02</v>
      </c>
      <c r="S28" s="39">
        <v>55.42</v>
      </c>
      <c r="T28" s="21" t="s">
        <v>93</v>
      </c>
      <c r="U28" s="79" t="s">
        <v>82</v>
      </c>
      <c r="V28" s="71" t="s">
        <v>144</v>
      </c>
      <c r="W28" s="95" t="s">
        <v>84</v>
      </c>
      <c r="X28" s="78" t="s">
        <v>94</v>
      </c>
      <c r="Y28" s="98">
        <v>1</v>
      </c>
      <c r="Z28" s="99">
        <v>1</v>
      </c>
      <c r="AA28" s="1">
        <v>3.4489999999999998</v>
      </c>
      <c r="AC28" s="7">
        <v>3.64</v>
      </c>
      <c r="AD28" s="2"/>
      <c r="AE28" s="2"/>
      <c r="AF28" s="2"/>
    </row>
    <row r="29" spans="1:32" ht="91.5" customHeight="1">
      <c r="A29" s="47">
        <v>6</v>
      </c>
      <c r="B29" s="21" t="s">
        <v>92</v>
      </c>
      <c r="C29" s="32">
        <v>34</v>
      </c>
      <c r="D29" s="32">
        <v>42</v>
      </c>
      <c r="E29" s="66">
        <v>23.8</v>
      </c>
      <c r="F29" s="32">
        <v>135</v>
      </c>
      <c r="G29" s="32">
        <v>21</v>
      </c>
      <c r="H29" s="66">
        <v>3.5</v>
      </c>
      <c r="I29" s="49">
        <v>2018</v>
      </c>
      <c r="J29" s="49">
        <v>9</v>
      </c>
      <c r="K29" s="49">
        <v>9</v>
      </c>
      <c r="L29" s="49">
        <v>14</v>
      </c>
      <c r="M29" s="49">
        <v>5</v>
      </c>
      <c r="N29" s="66">
        <v>3.9820000000000002</v>
      </c>
      <c r="O29" s="66">
        <v>0.95</v>
      </c>
      <c r="P29" s="67"/>
      <c r="Q29" s="71" t="s">
        <v>689</v>
      </c>
      <c r="R29" s="66">
        <v>3.02</v>
      </c>
      <c r="S29" s="39">
        <v>83.210000000000008</v>
      </c>
      <c r="T29" s="21" t="s">
        <v>93</v>
      </c>
      <c r="U29" s="79" t="s">
        <v>82</v>
      </c>
      <c r="V29" s="71" t="s">
        <v>144</v>
      </c>
      <c r="W29" s="95" t="s">
        <v>84</v>
      </c>
      <c r="X29" s="78" t="s">
        <v>94</v>
      </c>
      <c r="Y29" s="98">
        <v>1</v>
      </c>
      <c r="Z29" s="99">
        <v>1</v>
      </c>
      <c r="AA29" s="1">
        <v>3.4380000000000002</v>
      </c>
      <c r="AC29" s="7">
        <v>3.629</v>
      </c>
      <c r="AD29" s="2"/>
      <c r="AE29" s="2"/>
      <c r="AF29" s="2"/>
    </row>
    <row r="30" spans="1:32" ht="60" customHeight="1">
      <c r="A30" s="47">
        <v>7</v>
      </c>
      <c r="B30" s="21" t="s">
        <v>92</v>
      </c>
      <c r="C30" s="32">
        <v>34</v>
      </c>
      <c r="D30" s="32">
        <v>42</v>
      </c>
      <c r="E30" s="66">
        <v>24.4</v>
      </c>
      <c r="F30" s="32">
        <v>135</v>
      </c>
      <c r="G30" s="32">
        <v>21</v>
      </c>
      <c r="H30" s="66">
        <v>3.6</v>
      </c>
      <c r="I30" s="49">
        <v>2018</v>
      </c>
      <c r="J30" s="49">
        <v>9</v>
      </c>
      <c r="K30" s="49">
        <v>9</v>
      </c>
      <c r="L30" s="49">
        <v>14</v>
      </c>
      <c r="M30" s="49">
        <v>7</v>
      </c>
      <c r="N30" s="66">
        <v>3.992</v>
      </c>
      <c r="O30" s="66">
        <v>0.74</v>
      </c>
      <c r="P30" s="67"/>
      <c r="Q30" s="71" t="s">
        <v>689</v>
      </c>
      <c r="R30" s="66">
        <v>3.02</v>
      </c>
      <c r="S30" s="39">
        <v>103.39000000000001</v>
      </c>
      <c r="T30" s="21" t="s">
        <v>93</v>
      </c>
      <c r="U30" s="79" t="s">
        <v>82</v>
      </c>
      <c r="V30" s="71" t="s">
        <v>144</v>
      </c>
      <c r="W30" s="95" t="s">
        <v>84</v>
      </c>
      <c r="X30" s="78" t="s">
        <v>94</v>
      </c>
      <c r="Y30" s="98">
        <v>1</v>
      </c>
      <c r="Z30" s="99">
        <v>1</v>
      </c>
      <c r="AA30" s="1">
        <v>3.4540000000000002</v>
      </c>
      <c r="AC30" s="7">
        <v>3.645</v>
      </c>
      <c r="AD30" s="2"/>
      <c r="AE30" s="2"/>
      <c r="AF30" s="2"/>
    </row>
    <row r="31" spans="1:32" ht="63.75" customHeight="1">
      <c r="A31" s="47">
        <v>8</v>
      </c>
      <c r="B31" s="21" t="s">
        <v>92</v>
      </c>
      <c r="C31" s="32">
        <v>34</v>
      </c>
      <c r="D31" s="32">
        <v>42</v>
      </c>
      <c r="E31" s="66">
        <v>25.2</v>
      </c>
      <c r="F31" s="32">
        <v>135</v>
      </c>
      <c r="G31" s="32">
        <v>21</v>
      </c>
      <c r="H31" s="66">
        <v>3.2</v>
      </c>
      <c r="I31" s="49">
        <v>2018</v>
      </c>
      <c r="J31" s="49">
        <v>9</v>
      </c>
      <c r="K31" s="49">
        <v>9</v>
      </c>
      <c r="L31" s="49">
        <v>14</v>
      </c>
      <c r="M31" s="49">
        <v>10</v>
      </c>
      <c r="N31" s="66">
        <v>3.8319999999999999</v>
      </c>
      <c r="O31" s="66">
        <v>0.54</v>
      </c>
      <c r="P31" s="67"/>
      <c r="Q31" s="71" t="s">
        <v>689</v>
      </c>
      <c r="R31" s="66">
        <v>3.02</v>
      </c>
      <c r="S31" s="39">
        <v>126.26000000000002</v>
      </c>
      <c r="T31" s="21" t="s">
        <v>93</v>
      </c>
      <c r="U31" s="79" t="s">
        <v>82</v>
      </c>
      <c r="V31" s="71" t="s">
        <v>144</v>
      </c>
      <c r="W31" s="95" t="s">
        <v>84</v>
      </c>
      <c r="X31" s="78" t="s">
        <v>94</v>
      </c>
      <c r="Y31" s="98">
        <v>1</v>
      </c>
      <c r="Z31" s="99">
        <v>1</v>
      </c>
      <c r="AA31" s="1">
        <v>3.3039999999999998</v>
      </c>
      <c r="AC31" s="7">
        <v>3.4950000000000001</v>
      </c>
      <c r="AD31" s="2"/>
      <c r="AE31" s="2"/>
      <c r="AF31" s="2"/>
    </row>
    <row r="32" spans="1:32" ht="62.25" customHeight="1">
      <c r="A32" s="47">
        <v>9</v>
      </c>
      <c r="B32" s="21" t="s">
        <v>92</v>
      </c>
      <c r="C32" s="32">
        <v>34</v>
      </c>
      <c r="D32" s="32">
        <v>42</v>
      </c>
      <c r="E32" s="66">
        <v>26.2</v>
      </c>
      <c r="F32" s="32">
        <v>135</v>
      </c>
      <c r="G32" s="32">
        <v>21</v>
      </c>
      <c r="H32" s="66">
        <v>3</v>
      </c>
      <c r="I32" s="49">
        <v>2018</v>
      </c>
      <c r="J32" s="49">
        <v>9</v>
      </c>
      <c r="K32" s="49">
        <v>9</v>
      </c>
      <c r="L32" s="49">
        <v>14</v>
      </c>
      <c r="M32" s="49">
        <v>13</v>
      </c>
      <c r="N32" s="66">
        <v>3.9319999999999999</v>
      </c>
      <c r="O32" s="66">
        <v>0.44</v>
      </c>
      <c r="P32" s="67"/>
      <c r="Q32" s="71" t="s">
        <v>689</v>
      </c>
      <c r="R32" s="66">
        <v>3.02</v>
      </c>
      <c r="S32" s="39">
        <v>161.25</v>
      </c>
      <c r="T32" s="21" t="s">
        <v>93</v>
      </c>
      <c r="U32" s="79" t="s">
        <v>82</v>
      </c>
      <c r="V32" s="71" t="s">
        <v>144</v>
      </c>
      <c r="W32" s="95" t="s">
        <v>84</v>
      </c>
      <c r="X32" s="78" t="s">
        <v>94</v>
      </c>
      <c r="Y32" s="98">
        <v>1</v>
      </c>
      <c r="Z32" s="99">
        <v>1</v>
      </c>
      <c r="AA32" s="1">
        <v>3.4129999999999998</v>
      </c>
      <c r="AC32" s="7">
        <v>3.6040000000000001</v>
      </c>
      <c r="AD32" s="2"/>
      <c r="AE32" s="2"/>
      <c r="AF32" s="2"/>
    </row>
    <row r="33" spans="1:32" ht="55.5" customHeight="1">
      <c r="A33" s="47">
        <v>10</v>
      </c>
      <c r="B33" s="21" t="s">
        <v>95</v>
      </c>
      <c r="C33" s="32">
        <v>34</v>
      </c>
      <c r="D33" s="32">
        <v>43</v>
      </c>
      <c r="E33" s="66">
        <v>27.6</v>
      </c>
      <c r="F33" s="32">
        <v>135</v>
      </c>
      <c r="G33" s="32">
        <v>19</v>
      </c>
      <c r="H33" s="66">
        <v>58.7</v>
      </c>
      <c r="I33" s="49">
        <v>2018</v>
      </c>
      <c r="J33" s="49">
        <v>9</v>
      </c>
      <c r="K33" s="49">
        <v>9</v>
      </c>
      <c r="L33" s="49">
        <v>16</v>
      </c>
      <c r="M33" s="49">
        <v>26</v>
      </c>
      <c r="N33" s="66">
        <v>2.91</v>
      </c>
      <c r="O33" s="66">
        <v>1.25</v>
      </c>
      <c r="P33" s="67"/>
      <c r="Q33" s="38" t="s">
        <v>96</v>
      </c>
      <c r="R33" s="66" t="s">
        <v>88</v>
      </c>
      <c r="S33" s="39">
        <v>157.61000000000001</v>
      </c>
      <c r="T33" s="21" t="s">
        <v>97</v>
      </c>
      <c r="U33" s="79" t="s">
        <v>98</v>
      </c>
      <c r="V33" s="38" t="s">
        <v>25</v>
      </c>
      <c r="W33" s="95" t="s">
        <v>84</v>
      </c>
      <c r="X33" s="80" t="s">
        <v>88</v>
      </c>
      <c r="Y33" s="98">
        <v>1</v>
      </c>
      <c r="Z33" s="99">
        <v>1</v>
      </c>
      <c r="AA33" s="1">
        <v>2.988</v>
      </c>
      <c r="AC33" s="7">
        <v>3.2010000000000001</v>
      </c>
      <c r="AD33" s="2"/>
      <c r="AE33" s="2"/>
      <c r="AF33" s="2"/>
    </row>
    <row r="34" spans="1:32">
      <c r="A34" s="47">
        <v>11</v>
      </c>
      <c r="B34" s="21" t="s">
        <v>99</v>
      </c>
      <c r="C34" s="32">
        <v>34</v>
      </c>
      <c r="D34" s="32">
        <v>41</v>
      </c>
      <c r="E34" s="66">
        <v>51.7</v>
      </c>
      <c r="F34" s="32">
        <v>135</v>
      </c>
      <c r="G34" s="32">
        <v>13</v>
      </c>
      <c r="H34" s="66">
        <v>0.4</v>
      </c>
      <c r="I34" s="49">
        <v>2018</v>
      </c>
      <c r="J34" s="49">
        <v>9</v>
      </c>
      <c r="K34" s="49">
        <v>10</v>
      </c>
      <c r="L34" s="49">
        <v>11</v>
      </c>
      <c r="M34" s="49">
        <v>55</v>
      </c>
      <c r="N34" s="66">
        <v>3.2</v>
      </c>
      <c r="O34" s="66">
        <v>0.4</v>
      </c>
      <c r="P34" s="67"/>
      <c r="Q34" s="38" t="s">
        <v>23</v>
      </c>
      <c r="R34" s="66" t="s">
        <v>88</v>
      </c>
      <c r="S34" s="39">
        <v>20.83</v>
      </c>
      <c r="T34" s="21" t="s">
        <v>100</v>
      </c>
      <c r="U34" s="79" t="s">
        <v>82</v>
      </c>
      <c r="V34" s="38" t="s">
        <v>37</v>
      </c>
      <c r="W34" s="95" t="s">
        <v>84</v>
      </c>
      <c r="X34" s="80" t="s">
        <v>88</v>
      </c>
      <c r="Y34" s="98">
        <v>1</v>
      </c>
      <c r="Z34" s="99">
        <v>1</v>
      </c>
      <c r="AA34" s="1">
        <v>2.7370000000000001</v>
      </c>
      <c r="AC34" s="7">
        <v>2.95</v>
      </c>
      <c r="AD34" s="2"/>
      <c r="AE34" s="2"/>
      <c r="AF34" s="2"/>
    </row>
    <row r="35" spans="1:32" ht="24">
      <c r="A35" s="47">
        <v>12</v>
      </c>
      <c r="B35" s="21" t="s">
        <v>99</v>
      </c>
      <c r="C35" s="32">
        <v>34</v>
      </c>
      <c r="D35" s="32">
        <v>41</v>
      </c>
      <c r="E35" s="66">
        <v>49.4</v>
      </c>
      <c r="F35" s="32">
        <v>135</v>
      </c>
      <c r="G35" s="32">
        <v>12</v>
      </c>
      <c r="H35" s="66">
        <v>55.1</v>
      </c>
      <c r="I35" s="49">
        <v>2018</v>
      </c>
      <c r="J35" s="49">
        <v>9</v>
      </c>
      <c r="K35" s="49">
        <v>10</v>
      </c>
      <c r="L35" s="49">
        <v>12</v>
      </c>
      <c r="M35" s="49">
        <v>30</v>
      </c>
      <c r="N35" s="66">
        <v>3.25</v>
      </c>
      <c r="O35" s="66">
        <v>0.76</v>
      </c>
      <c r="P35" s="67"/>
      <c r="Q35" s="38" t="s">
        <v>96</v>
      </c>
      <c r="R35" s="66" t="s">
        <v>88</v>
      </c>
      <c r="S35" s="39">
        <v>39.94</v>
      </c>
      <c r="T35" s="21" t="s">
        <v>97</v>
      </c>
      <c r="U35" s="79" t="s">
        <v>98</v>
      </c>
      <c r="V35" s="38" t="s">
        <v>101</v>
      </c>
      <c r="W35" s="95" t="s">
        <v>84</v>
      </c>
      <c r="X35" s="80" t="s">
        <v>88</v>
      </c>
      <c r="Y35" s="98">
        <v>1</v>
      </c>
      <c r="Z35" s="99">
        <v>1</v>
      </c>
      <c r="AA35" s="1">
        <v>2.67</v>
      </c>
      <c r="AC35" s="7">
        <v>2.883</v>
      </c>
      <c r="AD35" s="2"/>
      <c r="AE35" s="2"/>
      <c r="AF35" s="2"/>
    </row>
    <row r="36" spans="1:32">
      <c r="A36" s="48">
        <v>1</v>
      </c>
      <c r="B36" s="21" t="s">
        <v>102</v>
      </c>
      <c r="C36" s="32">
        <v>34</v>
      </c>
      <c r="D36" s="32">
        <v>42</v>
      </c>
      <c r="E36" s="66">
        <v>2.4</v>
      </c>
      <c r="F36" s="32">
        <v>135</v>
      </c>
      <c r="G36" s="32">
        <v>21</v>
      </c>
      <c r="H36" s="66">
        <v>43.1</v>
      </c>
      <c r="I36" s="49">
        <v>2018</v>
      </c>
      <c r="J36" s="49">
        <v>9</v>
      </c>
      <c r="K36" s="49">
        <v>10</v>
      </c>
      <c r="L36" s="49">
        <v>9</v>
      </c>
      <c r="M36" s="49">
        <v>40</v>
      </c>
      <c r="N36" s="66">
        <v>4.41</v>
      </c>
      <c r="O36" s="66"/>
      <c r="P36" s="67"/>
      <c r="Q36" s="38" t="s">
        <v>96</v>
      </c>
      <c r="R36" s="66">
        <v>2.68</v>
      </c>
      <c r="S36" s="39"/>
      <c r="T36" s="76" t="s">
        <v>103</v>
      </c>
      <c r="U36" s="77"/>
      <c r="V36" s="38" t="s">
        <v>83</v>
      </c>
      <c r="W36" s="95" t="s">
        <v>104</v>
      </c>
      <c r="X36" s="78" t="s">
        <v>105</v>
      </c>
      <c r="Y36" s="100"/>
      <c r="Z36" s="38">
        <v>0</v>
      </c>
      <c r="AA36" s="4">
        <v>4.2190000000000003</v>
      </c>
      <c r="AC36" s="7">
        <v>4.41</v>
      </c>
      <c r="AD36" s="2"/>
      <c r="AE36" s="2"/>
      <c r="AF36" s="2"/>
    </row>
    <row r="37" spans="1:32">
      <c r="A37" s="47">
        <v>2</v>
      </c>
      <c r="B37" s="21" t="s">
        <v>106</v>
      </c>
      <c r="C37" s="32">
        <v>34</v>
      </c>
      <c r="D37" s="32">
        <v>42</v>
      </c>
      <c r="E37" s="66">
        <v>0.8</v>
      </c>
      <c r="F37" s="32">
        <v>135</v>
      </c>
      <c r="G37" s="32">
        <v>21</v>
      </c>
      <c r="H37" s="66">
        <v>40.299999999999997</v>
      </c>
      <c r="I37" s="49">
        <v>2018</v>
      </c>
      <c r="J37" s="49">
        <v>9</v>
      </c>
      <c r="K37" s="49">
        <v>10</v>
      </c>
      <c r="L37" s="49">
        <v>10</v>
      </c>
      <c r="M37" s="49">
        <v>10</v>
      </c>
      <c r="N37" s="66">
        <v>4.0860000000000003</v>
      </c>
      <c r="O37" s="66"/>
      <c r="P37" s="67"/>
      <c r="Q37" s="71" t="s">
        <v>96</v>
      </c>
      <c r="R37" s="66">
        <v>3.081</v>
      </c>
      <c r="S37" s="39"/>
      <c r="T37" s="76" t="s">
        <v>108</v>
      </c>
      <c r="U37" s="79"/>
      <c r="V37" s="38" t="s">
        <v>90</v>
      </c>
      <c r="W37" s="95" t="s">
        <v>104</v>
      </c>
      <c r="X37" s="78" t="s">
        <v>109</v>
      </c>
      <c r="Y37" s="75"/>
      <c r="Z37" s="64">
        <v>0</v>
      </c>
      <c r="AA37" s="4">
        <v>3.895</v>
      </c>
      <c r="AC37" s="7">
        <v>4.0860000000000003</v>
      </c>
      <c r="AD37" s="2"/>
      <c r="AE37" s="2"/>
      <c r="AF37" s="2"/>
    </row>
    <row r="38" spans="1:32">
      <c r="A38" s="47">
        <v>3</v>
      </c>
      <c r="B38" s="21" t="s">
        <v>110</v>
      </c>
      <c r="C38" s="32">
        <v>34</v>
      </c>
      <c r="D38" s="32">
        <v>42</v>
      </c>
      <c r="E38" s="66">
        <v>2.1</v>
      </c>
      <c r="F38" s="32">
        <v>135</v>
      </c>
      <c r="G38" s="32">
        <v>21</v>
      </c>
      <c r="H38" s="66">
        <v>43.9</v>
      </c>
      <c r="I38" s="49">
        <v>2018</v>
      </c>
      <c r="J38" s="49">
        <v>9</v>
      </c>
      <c r="K38" s="49">
        <v>10</v>
      </c>
      <c r="L38" s="49">
        <v>9</v>
      </c>
      <c r="M38" s="49">
        <v>50</v>
      </c>
      <c r="N38" s="66">
        <v>4.234</v>
      </c>
      <c r="O38" s="66"/>
      <c r="P38" s="67"/>
      <c r="Q38" s="38" t="s">
        <v>96</v>
      </c>
      <c r="R38" s="66">
        <v>2.7290000000000001</v>
      </c>
      <c r="S38" s="39"/>
      <c r="T38" s="76" t="s">
        <v>111</v>
      </c>
      <c r="U38" s="79"/>
      <c r="V38" s="38"/>
      <c r="W38" s="95" t="s">
        <v>104</v>
      </c>
      <c r="X38" s="78" t="s">
        <v>112</v>
      </c>
      <c r="Y38" s="75"/>
      <c r="Z38" s="38">
        <v>0</v>
      </c>
      <c r="AA38" s="4">
        <v>4.0430000000000001</v>
      </c>
      <c r="AC38" s="7">
        <v>4.234</v>
      </c>
      <c r="AD38" s="2"/>
      <c r="AE38" s="2"/>
      <c r="AF38" s="2"/>
    </row>
    <row r="39" spans="1:32">
      <c r="A39" s="47">
        <v>4</v>
      </c>
      <c r="B39" s="21" t="s">
        <v>113</v>
      </c>
      <c r="C39" s="32">
        <v>34</v>
      </c>
      <c r="D39" s="32">
        <v>42</v>
      </c>
      <c r="E39" s="66">
        <v>31.9</v>
      </c>
      <c r="F39" s="32">
        <v>135</v>
      </c>
      <c r="G39" s="32">
        <v>21</v>
      </c>
      <c r="H39" s="66">
        <v>3</v>
      </c>
      <c r="I39" s="49">
        <v>2018</v>
      </c>
      <c r="J39" s="49">
        <v>9</v>
      </c>
      <c r="K39" s="49">
        <v>10</v>
      </c>
      <c r="L39" s="49">
        <v>11</v>
      </c>
      <c r="M39" s="49">
        <v>20</v>
      </c>
      <c r="N39" s="66">
        <v>3.2349999999999999</v>
      </c>
      <c r="O39" s="66"/>
      <c r="P39" s="67"/>
      <c r="Q39" s="38" t="s">
        <v>96</v>
      </c>
      <c r="R39" s="66"/>
      <c r="S39" s="39">
        <v>83.65</v>
      </c>
      <c r="T39" s="76" t="s">
        <v>114</v>
      </c>
      <c r="U39" s="79"/>
      <c r="V39" s="38" t="s">
        <v>83</v>
      </c>
      <c r="W39" s="95" t="s">
        <v>104</v>
      </c>
      <c r="X39" s="78" t="s">
        <v>115</v>
      </c>
      <c r="Y39" s="75"/>
      <c r="Z39" s="64">
        <v>1</v>
      </c>
      <c r="AA39" s="4">
        <v>2.9550000000000001</v>
      </c>
      <c r="AC39" s="7">
        <v>3.1459999999999999</v>
      </c>
      <c r="AD39" s="2"/>
      <c r="AE39" s="2"/>
      <c r="AF39" s="2"/>
    </row>
    <row r="40" spans="1:32">
      <c r="A40" s="47">
        <v>5</v>
      </c>
      <c r="B40" s="21" t="s">
        <v>116</v>
      </c>
      <c r="C40" s="32">
        <v>34</v>
      </c>
      <c r="D40" s="32">
        <v>42</v>
      </c>
      <c r="E40" s="66">
        <v>25.1</v>
      </c>
      <c r="F40" s="32">
        <v>135</v>
      </c>
      <c r="G40" s="32">
        <v>21</v>
      </c>
      <c r="H40" s="27">
        <v>7.6</v>
      </c>
      <c r="I40" s="49">
        <v>2018</v>
      </c>
      <c r="J40" s="49">
        <v>9</v>
      </c>
      <c r="K40" s="49">
        <v>10</v>
      </c>
      <c r="L40" s="49">
        <v>12</v>
      </c>
      <c r="M40" s="49">
        <v>15</v>
      </c>
      <c r="N40" s="66">
        <v>3.375</v>
      </c>
      <c r="O40" s="66"/>
      <c r="P40" s="67"/>
      <c r="Q40" s="38"/>
      <c r="R40" s="66"/>
      <c r="S40" s="39"/>
      <c r="T40" s="76" t="s">
        <v>117</v>
      </c>
      <c r="U40" s="79"/>
      <c r="V40" s="38" t="s">
        <v>83</v>
      </c>
      <c r="W40" s="95" t="s">
        <v>104</v>
      </c>
      <c r="X40" s="78" t="s">
        <v>118</v>
      </c>
      <c r="Y40" s="75"/>
      <c r="Z40" s="64">
        <v>1</v>
      </c>
      <c r="AA40" s="4">
        <v>2.8250000000000002</v>
      </c>
      <c r="AC40" s="7">
        <v>3.016</v>
      </c>
      <c r="AD40" s="2"/>
      <c r="AE40" s="2"/>
      <c r="AF40" s="2"/>
    </row>
    <row r="41" spans="1:32">
      <c r="A41" s="47">
        <v>6</v>
      </c>
      <c r="B41" s="21" t="s">
        <v>119</v>
      </c>
      <c r="C41" s="32">
        <v>34</v>
      </c>
      <c r="D41" s="32">
        <v>42</v>
      </c>
      <c r="E41" s="66">
        <v>28</v>
      </c>
      <c r="F41" s="32">
        <v>135</v>
      </c>
      <c r="G41" s="32">
        <v>21</v>
      </c>
      <c r="H41" s="66">
        <v>4.0999999999999996</v>
      </c>
      <c r="I41" s="49">
        <v>2018</v>
      </c>
      <c r="J41" s="49">
        <v>9</v>
      </c>
      <c r="K41" s="49">
        <v>10</v>
      </c>
      <c r="L41" s="49">
        <v>12</v>
      </c>
      <c r="M41" s="49">
        <v>25</v>
      </c>
      <c r="N41" s="66">
        <v>3.64</v>
      </c>
      <c r="O41" s="66"/>
      <c r="P41" s="67"/>
      <c r="Q41" s="38" t="s">
        <v>96</v>
      </c>
      <c r="R41" s="66"/>
      <c r="S41" s="39"/>
      <c r="T41" s="76" t="s">
        <v>30</v>
      </c>
      <c r="U41" s="79"/>
      <c r="V41" s="38" t="s">
        <v>83</v>
      </c>
      <c r="W41" s="95" t="s">
        <v>104</v>
      </c>
      <c r="X41" s="78" t="s">
        <v>120</v>
      </c>
      <c r="Y41" s="75"/>
      <c r="Z41" s="64">
        <v>1</v>
      </c>
      <c r="AA41" s="4">
        <v>3.0569999999999999</v>
      </c>
      <c r="AC41" s="7">
        <v>3.2480000000000002</v>
      </c>
      <c r="AD41" s="2"/>
      <c r="AE41" s="2"/>
      <c r="AF41" s="2"/>
    </row>
    <row r="42" spans="1:32">
      <c r="A42" s="47">
        <v>7</v>
      </c>
      <c r="B42" s="21" t="s">
        <v>121</v>
      </c>
      <c r="C42" s="32">
        <v>34</v>
      </c>
      <c r="D42" s="32">
        <v>41</v>
      </c>
      <c r="E42" s="66">
        <v>33.4</v>
      </c>
      <c r="F42" s="32">
        <v>135</v>
      </c>
      <c r="G42" s="32">
        <v>22</v>
      </c>
      <c r="H42" s="66">
        <v>3.6</v>
      </c>
      <c r="I42" s="49">
        <v>2018</v>
      </c>
      <c r="J42" s="49">
        <v>9</v>
      </c>
      <c r="K42" s="49">
        <v>10</v>
      </c>
      <c r="L42" s="49">
        <v>13</v>
      </c>
      <c r="M42" s="49">
        <v>30</v>
      </c>
      <c r="N42" s="66">
        <v>3.113</v>
      </c>
      <c r="O42" s="66"/>
      <c r="P42" s="67"/>
      <c r="Q42" s="38" t="s">
        <v>96</v>
      </c>
      <c r="R42" s="66">
        <v>2.5129999999999999</v>
      </c>
      <c r="S42" s="39"/>
      <c r="T42" s="76" t="s">
        <v>30</v>
      </c>
      <c r="U42" s="79"/>
      <c r="V42" s="38" t="s">
        <v>83</v>
      </c>
      <c r="W42" s="95" t="s">
        <v>104</v>
      </c>
      <c r="X42" s="78" t="s">
        <v>122</v>
      </c>
      <c r="Y42" s="75"/>
      <c r="Z42" s="64">
        <v>0</v>
      </c>
      <c r="AA42" s="4">
        <v>2.9220000000000002</v>
      </c>
      <c r="AC42" s="7">
        <v>3.113</v>
      </c>
      <c r="AD42" s="2"/>
      <c r="AE42" s="2"/>
      <c r="AF42" s="2"/>
    </row>
    <row r="43" spans="1:32">
      <c r="A43" s="47">
        <v>8</v>
      </c>
      <c r="B43" s="21" t="s">
        <v>123</v>
      </c>
      <c r="C43" s="32">
        <v>34</v>
      </c>
      <c r="D43" s="32">
        <v>41</v>
      </c>
      <c r="E43" s="66">
        <v>35.200000000000003</v>
      </c>
      <c r="F43" s="32">
        <v>135</v>
      </c>
      <c r="G43" s="32">
        <v>22</v>
      </c>
      <c r="H43" s="66">
        <v>4.8</v>
      </c>
      <c r="I43" s="49">
        <v>2018</v>
      </c>
      <c r="J43" s="49">
        <v>9</v>
      </c>
      <c r="K43" s="49">
        <v>10</v>
      </c>
      <c r="L43" s="49">
        <v>13</v>
      </c>
      <c r="M43" s="49">
        <v>40</v>
      </c>
      <c r="N43" s="66">
        <v>3.66</v>
      </c>
      <c r="O43" s="66"/>
      <c r="P43" s="67"/>
      <c r="Q43" s="38" t="s">
        <v>96</v>
      </c>
      <c r="R43" s="66"/>
      <c r="S43" s="39"/>
      <c r="T43" s="76" t="s">
        <v>30</v>
      </c>
      <c r="U43" s="79"/>
      <c r="V43" s="38" t="s">
        <v>83</v>
      </c>
      <c r="W43" s="95" t="s">
        <v>104</v>
      </c>
      <c r="X43" s="78" t="s">
        <v>124</v>
      </c>
      <c r="Y43" s="75"/>
      <c r="Z43" s="64">
        <v>0</v>
      </c>
      <c r="AA43" s="4">
        <v>3.4689999999999999</v>
      </c>
      <c r="AC43" s="7">
        <v>3.66</v>
      </c>
      <c r="AD43" s="2"/>
      <c r="AE43" s="2"/>
      <c r="AF43" s="2"/>
    </row>
    <row r="44" spans="1:32">
      <c r="A44" s="47">
        <v>9</v>
      </c>
      <c r="B44" s="21" t="s">
        <v>125</v>
      </c>
      <c r="C44" s="32">
        <v>34</v>
      </c>
      <c r="D44" s="32">
        <v>41</v>
      </c>
      <c r="E44" s="66">
        <v>34.4</v>
      </c>
      <c r="F44" s="32">
        <v>135</v>
      </c>
      <c r="G44" s="32">
        <v>22</v>
      </c>
      <c r="H44" s="66">
        <v>4.2</v>
      </c>
      <c r="I44" s="49">
        <v>2018</v>
      </c>
      <c r="J44" s="49">
        <v>9</v>
      </c>
      <c r="K44" s="49">
        <v>10</v>
      </c>
      <c r="L44" s="49">
        <v>13</v>
      </c>
      <c r="M44" s="49">
        <v>40</v>
      </c>
      <c r="N44" s="66">
        <v>3.4609999999999999</v>
      </c>
      <c r="O44" s="66"/>
      <c r="P44" s="67"/>
      <c r="Q44" s="71" t="s">
        <v>96</v>
      </c>
      <c r="R44" s="66"/>
      <c r="S44" s="39"/>
      <c r="T44" s="76" t="s">
        <v>126</v>
      </c>
      <c r="U44" s="79"/>
      <c r="V44" s="38" t="s">
        <v>83</v>
      </c>
      <c r="W44" s="95" t="s">
        <v>104</v>
      </c>
      <c r="X44" s="78" t="s">
        <v>127</v>
      </c>
      <c r="Y44" s="75"/>
      <c r="Z44" s="64">
        <v>0</v>
      </c>
      <c r="AA44" s="4">
        <v>3.27</v>
      </c>
      <c r="AC44" s="7">
        <v>3.4609999999999999</v>
      </c>
      <c r="AD44" s="2"/>
      <c r="AE44" s="2"/>
      <c r="AF44" s="2"/>
    </row>
    <row r="45" spans="1:32">
      <c r="A45" s="47">
        <v>10</v>
      </c>
      <c r="B45" s="21" t="s">
        <v>128</v>
      </c>
      <c r="C45" s="32">
        <v>34</v>
      </c>
      <c r="D45" s="32">
        <v>41</v>
      </c>
      <c r="E45" s="66">
        <v>30.1</v>
      </c>
      <c r="F45" s="32">
        <v>135</v>
      </c>
      <c r="G45" s="32">
        <v>21</v>
      </c>
      <c r="H45" s="66">
        <v>34.6</v>
      </c>
      <c r="I45" s="49">
        <v>2018</v>
      </c>
      <c r="J45" s="49">
        <v>9</v>
      </c>
      <c r="K45" s="49">
        <v>10</v>
      </c>
      <c r="L45" s="49">
        <v>14</v>
      </c>
      <c r="M45" s="49">
        <v>20</v>
      </c>
      <c r="N45" s="66">
        <v>4.8029999999999999</v>
      </c>
      <c r="O45" s="66">
        <v>2.903</v>
      </c>
      <c r="P45" s="67"/>
      <c r="Q45" s="38" t="s">
        <v>96</v>
      </c>
      <c r="R45" s="66"/>
      <c r="S45" s="39"/>
      <c r="T45" s="76" t="s">
        <v>129</v>
      </c>
      <c r="U45" s="79"/>
      <c r="V45" s="38" t="s">
        <v>83</v>
      </c>
      <c r="W45" s="95" t="s">
        <v>104</v>
      </c>
      <c r="X45" s="78" t="s">
        <v>130</v>
      </c>
      <c r="Y45" s="75"/>
      <c r="Z45" s="64">
        <v>0</v>
      </c>
      <c r="AA45" s="4">
        <v>4.6120000000000001</v>
      </c>
      <c r="AC45" s="7">
        <v>4.8029999999999999</v>
      </c>
      <c r="AD45" s="2"/>
      <c r="AE45" s="2"/>
      <c r="AF45" s="2"/>
    </row>
    <row r="46" spans="1:32">
      <c r="A46" s="47">
        <v>11</v>
      </c>
      <c r="B46" s="21" t="s">
        <v>131</v>
      </c>
      <c r="C46" s="32">
        <v>34</v>
      </c>
      <c r="D46" s="32">
        <v>41</v>
      </c>
      <c r="E46" s="66">
        <v>20.3</v>
      </c>
      <c r="F46" s="32">
        <v>135</v>
      </c>
      <c r="G46" s="32">
        <v>21</v>
      </c>
      <c r="H46" s="66">
        <v>47.5</v>
      </c>
      <c r="I46" s="49">
        <v>2018</v>
      </c>
      <c r="J46" s="49">
        <v>9</v>
      </c>
      <c r="K46" s="49">
        <v>10</v>
      </c>
      <c r="L46" s="49">
        <v>17</v>
      </c>
      <c r="M46" s="49">
        <v>0</v>
      </c>
      <c r="N46" s="66">
        <v>4.6769999999999996</v>
      </c>
      <c r="O46" s="66">
        <v>1.9770000000000001</v>
      </c>
      <c r="P46" s="67"/>
      <c r="Q46" s="38" t="s">
        <v>96</v>
      </c>
      <c r="R46" s="66">
        <v>3.177</v>
      </c>
      <c r="S46" s="39"/>
      <c r="T46" s="76" t="s">
        <v>30</v>
      </c>
      <c r="U46" s="79"/>
      <c r="V46" s="38" t="s">
        <v>83</v>
      </c>
      <c r="W46" s="95" t="s">
        <v>104</v>
      </c>
      <c r="X46" s="78" t="s">
        <v>132</v>
      </c>
      <c r="Y46" s="75"/>
      <c r="Z46" s="64">
        <v>0</v>
      </c>
      <c r="AA46" s="4">
        <v>4.4859999999999998</v>
      </c>
      <c r="AC46" s="7">
        <v>4.6769999999999996</v>
      </c>
      <c r="AD46" s="2"/>
      <c r="AE46" s="2"/>
      <c r="AF46" s="2"/>
    </row>
    <row r="47" spans="1:32">
      <c r="A47" s="47">
        <v>12</v>
      </c>
      <c r="B47" s="21" t="s">
        <v>133</v>
      </c>
      <c r="C47" s="32">
        <v>34</v>
      </c>
      <c r="D47" s="32">
        <v>42</v>
      </c>
      <c r="E47" s="66">
        <v>48.6</v>
      </c>
      <c r="F47" s="32">
        <v>135</v>
      </c>
      <c r="G47" s="32">
        <v>21</v>
      </c>
      <c r="H47" s="66">
        <v>29.2</v>
      </c>
      <c r="I47" s="49">
        <v>2018</v>
      </c>
      <c r="J47" s="49">
        <v>9</v>
      </c>
      <c r="K47" s="49">
        <v>11</v>
      </c>
      <c r="L47" s="49">
        <v>9</v>
      </c>
      <c r="M47" s="49">
        <v>50</v>
      </c>
      <c r="N47" s="66">
        <v>7.6999999999999999E-2</v>
      </c>
      <c r="O47" s="66">
        <v>0.17699999999999999</v>
      </c>
      <c r="P47" s="67"/>
      <c r="Q47" s="38" t="s">
        <v>107</v>
      </c>
      <c r="R47" s="66">
        <v>-0.1</v>
      </c>
      <c r="S47" s="39"/>
      <c r="T47" s="76" t="s">
        <v>117</v>
      </c>
      <c r="U47" s="79"/>
      <c r="V47" s="38" t="s">
        <v>83</v>
      </c>
      <c r="W47" s="95" t="s">
        <v>104</v>
      </c>
      <c r="X47" s="78" t="s">
        <v>134</v>
      </c>
      <c r="Y47" s="75"/>
      <c r="Z47" s="64">
        <v>0</v>
      </c>
      <c r="AA47" s="4">
        <v>-0.114</v>
      </c>
      <c r="AC47" s="7">
        <v>7.6999999999999999E-2</v>
      </c>
      <c r="AD47" s="2"/>
      <c r="AE47" s="2"/>
      <c r="AF47" s="2"/>
    </row>
    <row r="48" spans="1:32">
      <c r="A48" s="47">
        <v>13</v>
      </c>
      <c r="B48" s="21" t="s">
        <v>135</v>
      </c>
      <c r="C48" s="32">
        <v>34</v>
      </c>
      <c r="D48" s="32">
        <v>43</v>
      </c>
      <c r="E48" s="66">
        <v>15.4</v>
      </c>
      <c r="F48" s="32">
        <v>135</v>
      </c>
      <c r="G48" s="32">
        <v>20</v>
      </c>
      <c r="H48" s="66">
        <v>51.9</v>
      </c>
      <c r="I48" s="49">
        <v>2018</v>
      </c>
      <c r="J48" s="49">
        <v>9</v>
      </c>
      <c r="K48" s="49">
        <v>11</v>
      </c>
      <c r="L48" s="49">
        <v>11</v>
      </c>
      <c r="M48" s="49">
        <v>30</v>
      </c>
      <c r="N48" s="66">
        <v>2.7250000000000001</v>
      </c>
      <c r="O48" s="66"/>
      <c r="P48" s="67"/>
      <c r="Q48" s="38" t="s">
        <v>107</v>
      </c>
      <c r="R48" s="66">
        <v>2.7250000000000001</v>
      </c>
      <c r="S48" s="39"/>
      <c r="T48" s="76" t="s">
        <v>117</v>
      </c>
      <c r="U48" s="79"/>
      <c r="V48" s="38" t="s">
        <v>83</v>
      </c>
      <c r="W48" s="95" t="s">
        <v>104</v>
      </c>
      <c r="X48" s="78" t="s">
        <v>136</v>
      </c>
      <c r="Y48" s="75"/>
      <c r="Z48" s="64">
        <v>0</v>
      </c>
      <c r="AA48" s="4">
        <v>2.5339999999999998</v>
      </c>
      <c r="AC48" s="7">
        <v>2.7250000000000001</v>
      </c>
      <c r="AD48" s="2"/>
      <c r="AE48" s="2"/>
      <c r="AF48" s="2"/>
    </row>
    <row r="49" spans="1:32">
      <c r="A49" s="47">
        <v>14</v>
      </c>
      <c r="B49" s="21" t="s">
        <v>137</v>
      </c>
      <c r="C49" s="32">
        <v>34</v>
      </c>
      <c r="D49" s="32">
        <v>43</v>
      </c>
      <c r="E49" s="66">
        <v>11.8</v>
      </c>
      <c r="F49" s="32">
        <v>135</v>
      </c>
      <c r="G49" s="32">
        <v>20</v>
      </c>
      <c r="H49" s="66">
        <v>12.6</v>
      </c>
      <c r="I49" s="49">
        <v>2018</v>
      </c>
      <c r="J49" s="49">
        <v>9</v>
      </c>
      <c r="K49" s="49">
        <v>11</v>
      </c>
      <c r="L49" s="49">
        <v>12</v>
      </c>
      <c r="M49" s="49">
        <v>15</v>
      </c>
      <c r="N49" s="66">
        <v>2.8119999999999998</v>
      </c>
      <c r="O49" s="66"/>
      <c r="P49" s="67"/>
      <c r="Q49" s="71" t="s">
        <v>138</v>
      </c>
      <c r="R49" s="66">
        <v>2.8</v>
      </c>
      <c r="S49" s="39"/>
      <c r="T49" s="76" t="s">
        <v>139</v>
      </c>
      <c r="U49" s="79"/>
      <c r="V49" s="38" t="s">
        <v>83</v>
      </c>
      <c r="W49" s="95" t="s">
        <v>104</v>
      </c>
      <c r="X49" s="78" t="s">
        <v>140</v>
      </c>
      <c r="Y49" s="75"/>
      <c r="Z49" s="64">
        <v>0</v>
      </c>
      <c r="AA49" s="4">
        <v>2.621</v>
      </c>
      <c r="AC49" s="7">
        <v>2.8119999999999998</v>
      </c>
      <c r="AD49" s="2"/>
      <c r="AE49" s="2"/>
      <c r="AF49" s="2"/>
    </row>
    <row r="50" spans="1:32" ht="36">
      <c r="A50" s="47">
        <v>1</v>
      </c>
      <c r="B50" s="21" t="s">
        <v>141</v>
      </c>
      <c r="C50" s="32">
        <v>34</v>
      </c>
      <c r="D50" s="63">
        <v>40</v>
      </c>
      <c r="E50" s="66">
        <v>34.28</v>
      </c>
      <c r="F50" s="63">
        <v>135</v>
      </c>
      <c r="G50" s="63">
        <v>10</v>
      </c>
      <c r="H50" s="66">
        <v>52.5</v>
      </c>
      <c r="I50" s="49">
        <v>2018</v>
      </c>
      <c r="J50" s="49">
        <v>9</v>
      </c>
      <c r="K50" s="49">
        <v>5</v>
      </c>
      <c r="L50" s="49">
        <v>10</v>
      </c>
      <c r="M50" s="49">
        <v>50</v>
      </c>
      <c r="N50" s="66">
        <v>2.21</v>
      </c>
      <c r="O50" s="66">
        <v>0.7</v>
      </c>
      <c r="P50" s="67"/>
      <c r="Q50" s="38" t="s">
        <v>23</v>
      </c>
      <c r="R50" s="66">
        <v>1.51</v>
      </c>
      <c r="S50" s="39"/>
      <c r="T50" s="21" t="s">
        <v>142</v>
      </c>
      <c r="U50" s="79" t="s">
        <v>143</v>
      </c>
      <c r="V50" s="38" t="s">
        <v>144</v>
      </c>
      <c r="W50" s="96" t="s">
        <v>145</v>
      </c>
      <c r="X50" s="78" t="s">
        <v>146</v>
      </c>
      <c r="Y50" s="101">
        <v>1</v>
      </c>
      <c r="Z50" s="102">
        <v>0</v>
      </c>
      <c r="AA50" s="4">
        <v>1.9970000000000001</v>
      </c>
      <c r="AC50" s="7">
        <v>2.21</v>
      </c>
      <c r="AD50" s="2"/>
      <c r="AE50" s="2"/>
      <c r="AF50" s="2"/>
    </row>
    <row r="51" spans="1:32" ht="36">
      <c r="A51" s="47">
        <v>2</v>
      </c>
      <c r="B51" s="21" t="s">
        <v>141</v>
      </c>
      <c r="C51" s="32">
        <v>34</v>
      </c>
      <c r="D51" s="32">
        <v>40</v>
      </c>
      <c r="E51" s="66">
        <v>34.24</v>
      </c>
      <c r="F51" s="32">
        <v>135</v>
      </c>
      <c r="G51" s="32">
        <v>10</v>
      </c>
      <c r="H51" s="66">
        <v>52.28</v>
      </c>
      <c r="I51" s="49">
        <v>2018</v>
      </c>
      <c r="J51" s="49">
        <v>9</v>
      </c>
      <c r="K51" s="49">
        <v>5</v>
      </c>
      <c r="L51" s="49">
        <v>10</v>
      </c>
      <c r="M51" s="49">
        <v>54</v>
      </c>
      <c r="N51" s="66">
        <v>1.8900000000000001</v>
      </c>
      <c r="O51" s="66">
        <v>0.38</v>
      </c>
      <c r="P51" s="67"/>
      <c r="Q51" s="38" t="s">
        <v>23</v>
      </c>
      <c r="R51" s="66">
        <v>1.51</v>
      </c>
      <c r="S51" s="39"/>
      <c r="T51" s="21" t="s">
        <v>147</v>
      </c>
      <c r="U51" s="79" t="s">
        <v>148</v>
      </c>
      <c r="V51" s="38" t="s">
        <v>144</v>
      </c>
      <c r="W51" s="96" t="s">
        <v>145</v>
      </c>
      <c r="X51" s="78" t="s">
        <v>149</v>
      </c>
      <c r="Y51" s="101">
        <v>2</v>
      </c>
      <c r="Z51" s="102">
        <v>0</v>
      </c>
      <c r="AA51" s="4">
        <v>1.677</v>
      </c>
      <c r="AC51" s="7">
        <v>1.89</v>
      </c>
      <c r="AD51" s="2"/>
      <c r="AE51" s="2"/>
      <c r="AF51" s="2"/>
    </row>
    <row r="52" spans="1:32" ht="36">
      <c r="A52" s="47">
        <v>3</v>
      </c>
      <c r="B52" s="21" t="s">
        <v>141</v>
      </c>
      <c r="C52" s="32">
        <v>34</v>
      </c>
      <c r="D52" s="32">
        <v>40</v>
      </c>
      <c r="E52" s="66">
        <v>32.590000000000003</v>
      </c>
      <c r="F52" s="32">
        <v>135</v>
      </c>
      <c r="G52" s="32">
        <v>10</v>
      </c>
      <c r="H52" s="66">
        <v>52.44</v>
      </c>
      <c r="I52" s="49">
        <v>2018</v>
      </c>
      <c r="J52" s="49">
        <v>9</v>
      </c>
      <c r="K52" s="49">
        <v>5</v>
      </c>
      <c r="L52" s="49">
        <v>11</v>
      </c>
      <c r="M52" s="49">
        <v>3</v>
      </c>
      <c r="N52" s="66">
        <v>2.79</v>
      </c>
      <c r="O52" s="66">
        <v>0.68</v>
      </c>
      <c r="P52" s="67"/>
      <c r="Q52" s="38" t="s">
        <v>23</v>
      </c>
      <c r="R52" s="66">
        <v>2.11</v>
      </c>
      <c r="S52" s="39"/>
      <c r="T52" s="21" t="s">
        <v>150</v>
      </c>
      <c r="U52" s="79" t="s">
        <v>148</v>
      </c>
      <c r="V52" s="38" t="s">
        <v>144</v>
      </c>
      <c r="W52" s="96" t="s">
        <v>145</v>
      </c>
      <c r="X52" s="78" t="s">
        <v>151</v>
      </c>
      <c r="Y52" s="101">
        <v>2</v>
      </c>
      <c r="Z52" s="102">
        <v>0</v>
      </c>
      <c r="AA52" s="4">
        <v>2.577</v>
      </c>
      <c r="AC52" s="7">
        <v>2.79</v>
      </c>
      <c r="AD52" s="2"/>
      <c r="AE52" s="2"/>
      <c r="AF52" s="2"/>
    </row>
    <row r="53" spans="1:32" ht="36">
      <c r="A53" s="47">
        <v>4</v>
      </c>
      <c r="B53" s="21" t="s">
        <v>152</v>
      </c>
      <c r="C53" s="32">
        <v>34</v>
      </c>
      <c r="D53" s="32">
        <v>42</v>
      </c>
      <c r="E53" s="66">
        <v>34.9</v>
      </c>
      <c r="F53" s="32">
        <v>135</v>
      </c>
      <c r="G53" s="32">
        <v>15</v>
      </c>
      <c r="H53" s="66">
        <v>10.08</v>
      </c>
      <c r="I53" s="49">
        <v>2018</v>
      </c>
      <c r="J53" s="49">
        <v>9</v>
      </c>
      <c r="K53" s="49">
        <v>5</v>
      </c>
      <c r="L53" s="49">
        <v>12</v>
      </c>
      <c r="M53" s="49">
        <v>25</v>
      </c>
      <c r="N53" s="66">
        <v>2.4300000000000002</v>
      </c>
      <c r="O53" s="66">
        <v>0.2</v>
      </c>
      <c r="P53" s="67"/>
      <c r="Q53" s="38" t="s">
        <v>23</v>
      </c>
      <c r="R53" s="66">
        <v>2.23</v>
      </c>
      <c r="S53" s="39"/>
      <c r="T53" s="21" t="s">
        <v>153</v>
      </c>
      <c r="U53" s="79" t="s">
        <v>148</v>
      </c>
      <c r="V53" s="38" t="s">
        <v>144</v>
      </c>
      <c r="W53" s="96" t="s">
        <v>145</v>
      </c>
      <c r="X53" s="78" t="s">
        <v>154</v>
      </c>
      <c r="Y53" s="101">
        <v>2</v>
      </c>
      <c r="Z53" s="102">
        <v>0</v>
      </c>
      <c r="AA53" s="4">
        <v>2.2170000000000001</v>
      </c>
      <c r="AC53" s="7">
        <v>2.4300000000000002</v>
      </c>
      <c r="AD53" s="2"/>
      <c r="AE53" s="2"/>
      <c r="AF53" s="2"/>
    </row>
    <row r="54" spans="1:32" ht="60.75" customHeight="1">
      <c r="A54" s="47">
        <v>5</v>
      </c>
      <c r="B54" s="21" t="s">
        <v>155</v>
      </c>
      <c r="C54" s="32">
        <v>34</v>
      </c>
      <c r="D54" s="32">
        <v>42</v>
      </c>
      <c r="E54" s="66">
        <v>22.02</v>
      </c>
      <c r="F54" s="32">
        <v>135</v>
      </c>
      <c r="G54" s="32">
        <v>18</v>
      </c>
      <c r="H54" s="66">
        <v>54.48</v>
      </c>
      <c r="I54" s="49">
        <v>2018</v>
      </c>
      <c r="J54" s="49">
        <v>9</v>
      </c>
      <c r="K54" s="49">
        <v>5</v>
      </c>
      <c r="L54" s="49">
        <v>13</v>
      </c>
      <c r="M54" s="49">
        <v>9</v>
      </c>
      <c r="N54" s="66">
        <v>4.8719999999999999</v>
      </c>
      <c r="O54" s="66">
        <v>0.64</v>
      </c>
      <c r="P54" s="67"/>
      <c r="Q54" s="71" t="s">
        <v>689</v>
      </c>
      <c r="R54" s="66">
        <v>4.2300000000000004</v>
      </c>
      <c r="S54" s="39"/>
      <c r="T54" s="21" t="s">
        <v>156</v>
      </c>
      <c r="U54" s="79" t="s">
        <v>148</v>
      </c>
      <c r="V54" s="38" t="s">
        <v>37</v>
      </c>
      <c r="W54" s="96" t="s">
        <v>145</v>
      </c>
      <c r="X54" s="78" t="s">
        <v>157</v>
      </c>
      <c r="Y54" s="101">
        <v>1</v>
      </c>
      <c r="Z54" s="64">
        <v>1</v>
      </c>
      <c r="AA54" s="4">
        <v>4.8730000000000002</v>
      </c>
      <c r="AC54" s="7">
        <v>5.0860000000000003</v>
      </c>
      <c r="AD54" s="2"/>
      <c r="AE54" s="2"/>
      <c r="AF54" s="2"/>
    </row>
    <row r="55" spans="1:32" ht="36">
      <c r="A55" s="47">
        <v>6</v>
      </c>
      <c r="B55" s="21" t="s">
        <v>155</v>
      </c>
      <c r="C55" s="32">
        <v>34</v>
      </c>
      <c r="D55" s="32">
        <v>42</v>
      </c>
      <c r="E55" s="66">
        <v>25.26</v>
      </c>
      <c r="F55" s="32">
        <v>135</v>
      </c>
      <c r="G55" s="32">
        <v>18</v>
      </c>
      <c r="H55" s="66">
        <v>55.6</v>
      </c>
      <c r="I55" s="49">
        <v>2018</v>
      </c>
      <c r="J55" s="49">
        <v>9</v>
      </c>
      <c r="K55" s="49">
        <v>5</v>
      </c>
      <c r="L55" s="49">
        <v>13</v>
      </c>
      <c r="M55" s="49">
        <v>9</v>
      </c>
      <c r="N55" s="66">
        <v>4.8099999999999996</v>
      </c>
      <c r="O55" s="66">
        <v>0.35</v>
      </c>
      <c r="P55" s="67"/>
      <c r="Q55" s="71" t="s">
        <v>689</v>
      </c>
      <c r="R55" s="66">
        <v>4.46</v>
      </c>
      <c r="S55" s="39"/>
      <c r="T55" s="21" t="s">
        <v>158</v>
      </c>
      <c r="U55" s="79" t="s">
        <v>159</v>
      </c>
      <c r="V55" s="38" t="s">
        <v>90</v>
      </c>
      <c r="W55" s="96" t="s">
        <v>145</v>
      </c>
      <c r="X55" s="78" t="s">
        <v>160</v>
      </c>
      <c r="Y55" s="101">
        <v>1</v>
      </c>
      <c r="Z55" s="64">
        <v>1</v>
      </c>
      <c r="AA55" s="4">
        <v>4.8109999999999999</v>
      </c>
      <c r="AC55" s="7">
        <v>5.024</v>
      </c>
      <c r="AD55" s="2"/>
      <c r="AE55" s="2"/>
      <c r="AF55" s="2"/>
    </row>
    <row r="56" spans="1:32" ht="36">
      <c r="A56" s="47">
        <v>7</v>
      </c>
      <c r="B56" s="21" t="s">
        <v>155</v>
      </c>
      <c r="C56" s="32">
        <v>34</v>
      </c>
      <c r="D56" s="32">
        <v>42</v>
      </c>
      <c r="E56" s="66">
        <v>23.65</v>
      </c>
      <c r="F56" s="32">
        <v>135</v>
      </c>
      <c r="G56" s="32">
        <v>18</v>
      </c>
      <c r="H56" s="66">
        <v>54.25</v>
      </c>
      <c r="I56" s="49">
        <v>2018</v>
      </c>
      <c r="J56" s="49">
        <v>9</v>
      </c>
      <c r="K56" s="49">
        <v>5</v>
      </c>
      <c r="L56" s="49">
        <v>13</v>
      </c>
      <c r="M56" s="49">
        <v>9</v>
      </c>
      <c r="N56" s="66">
        <v>4.8959999999999999</v>
      </c>
      <c r="O56" s="66">
        <v>0.42</v>
      </c>
      <c r="P56" s="67"/>
      <c r="Q56" s="71" t="s">
        <v>689</v>
      </c>
      <c r="R56" s="66">
        <v>4.4800000000000004</v>
      </c>
      <c r="S56" s="39"/>
      <c r="T56" s="21" t="s">
        <v>161</v>
      </c>
      <c r="U56" s="79" t="s">
        <v>148</v>
      </c>
      <c r="V56" s="38" t="s">
        <v>37</v>
      </c>
      <c r="W56" s="96" t="s">
        <v>145</v>
      </c>
      <c r="X56" s="78" t="s">
        <v>162</v>
      </c>
      <c r="Y56" s="101">
        <v>1</v>
      </c>
      <c r="Z56" s="64">
        <v>1</v>
      </c>
      <c r="AA56" s="4">
        <v>4.8970000000000002</v>
      </c>
      <c r="AC56" s="7">
        <v>5.1100000000000003</v>
      </c>
      <c r="AD56" s="2"/>
      <c r="AE56" s="2"/>
      <c r="AF56" s="2"/>
    </row>
    <row r="57" spans="1:32" ht="36">
      <c r="A57" s="47">
        <v>8</v>
      </c>
      <c r="B57" s="21" t="s">
        <v>155</v>
      </c>
      <c r="C57" s="32">
        <v>34</v>
      </c>
      <c r="D57" s="32">
        <v>42</v>
      </c>
      <c r="E57" s="66">
        <v>27.86</v>
      </c>
      <c r="F57" s="32">
        <v>135</v>
      </c>
      <c r="G57" s="32">
        <v>18</v>
      </c>
      <c r="H57" s="66">
        <v>55.42</v>
      </c>
      <c r="I57" s="49">
        <v>2018</v>
      </c>
      <c r="J57" s="49">
        <v>9</v>
      </c>
      <c r="K57" s="49">
        <v>5</v>
      </c>
      <c r="L57" s="49">
        <v>13</v>
      </c>
      <c r="M57" s="49">
        <v>9</v>
      </c>
      <c r="N57" s="66">
        <v>4.5919999999999996</v>
      </c>
      <c r="O57" s="66">
        <v>0.33</v>
      </c>
      <c r="P57" s="67"/>
      <c r="Q57" s="71" t="s">
        <v>689</v>
      </c>
      <c r="R57" s="66">
        <v>4.26</v>
      </c>
      <c r="S57" s="39"/>
      <c r="T57" s="21" t="s">
        <v>161</v>
      </c>
      <c r="U57" s="79" t="s">
        <v>148</v>
      </c>
      <c r="V57" s="38" t="s">
        <v>37</v>
      </c>
      <c r="W57" s="96" t="s">
        <v>145</v>
      </c>
      <c r="X57" s="78" t="s">
        <v>162</v>
      </c>
      <c r="Y57" s="101">
        <v>1</v>
      </c>
      <c r="Z57" s="64">
        <v>1</v>
      </c>
      <c r="AA57" s="4">
        <v>4.593</v>
      </c>
      <c r="AC57" s="7">
        <v>4.806</v>
      </c>
      <c r="AD57" s="2"/>
      <c r="AE57" s="2"/>
      <c r="AF57" s="2"/>
    </row>
    <row r="58" spans="1:32" ht="36">
      <c r="A58" s="47">
        <v>9</v>
      </c>
      <c r="B58" s="21" t="s">
        <v>155</v>
      </c>
      <c r="C58" s="32">
        <v>34</v>
      </c>
      <c r="D58" s="32">
        <v>42</v>
      </c>
      <c r="E58" s="66">
        <v>28.65</v>
      </c>
      <c r="F58" s="32">
        <v>135</v>
      </c>
      <c r="G58" s="32">
        <v>18</v>
      </c>
      <c r="H58" s="66">
        <v>55.07</v>
      </c>
      <c r="I58" s="49">
        <v>2018</v>
      </c>
      <c r="J58" s="49">
        <v>9</v>
      </c>
      <c r="K58" s="49">
        <v>5</v>
      </c>
      <c r="L58" s="49">
        <v>13</v>
      </c>
      <c r="M58" s="49">
        <v>9</v>
      </c>
      <c r="N58" s="66">
        <v>3.8439999999999999</v>
      </c>
      <c r="O58" s="66">
        <v>0.18</v>
      </c>
      <c r="P58" s="67"/>
      <c r="Q58" s="71" t="s">
        <v>689</v>
      </c>
      <c r="R58" s="66">
        <v>3.66</v>
      </c>
      <c r="S58" s="39"/>
      <c r="T58" s="21" t="s">
        <v>153</v>
      </c>
      <c r="U58" s="79" t="s">
        <v>148</v>
      </c>
      <c r="V58" s="38" t="s">
        <v>37</v>
      </c>
      <c r="W58" s="96" t="s">
        <v>145</v>
      </c>
      <c r="X58" s="78" t="s">
        <v>162</v>
      </c>
      <c r="Y58" s="101">
        <v>1</v>
      </c>
      <c r="Z58" s="64">
        <v>1</v>
      </c>
      <c r="AA58" s="4">
        <v>3.8450000000000002</v>
      </c>
      <c r="AC58" s="7">
        <v>4.0579999999999998</v>
      </c>
      <c r="AD58" s="2"/>
      <c r="AE58" s="2"/>
      <c r="AF58" s="2"/>
    </row>
    <row r="59" spans="1:32" ht="36">
      <c r="A59" s="47">
        <v>10</v>
      </c>
      <c r="B59" s="21" t="s">
        <v>163</v>
      </c>
      <c r="C59" s="32">
        <v>34</v>
      </c>
      <c r="D59" s="32">
        <v>42</v>
      </c>
      <c r="E59" s="66">
        <v>34.57</v>
      </c>
      <c r="F59" s="32">
        <v>135</v>
      </c>
      <c r="G59" s="32">
        <v>17</v>
      </c>
      <c r="H59" s="66">
        <v>59.86</v>
      </c>
      <c r="I59" s="49">
        <v>2018</v>
      </c>
      <c r="J59" s="49">
        <v>9</v>
      </c>
      <c r="K59" s="49">
        <v>5</v>
      </c>
      <c r="L59" s="49">
        <v>15</v>
      </c>
      <c r="M59" s="49">
        <v>9</v>
      </c>
      <c r="N59" s="66">
        <v>3.42</v>
      </c>
      <c r="O59" s="66">
        <v>0.79</v>
      </c>
      <c r="P59" s="67"/>
      <c r="Q59" s="72" t="s">
        <v>658</v>
      </c>
      <c r="R59" s="66">
        <v>2.63</v>
      </c>
      <c r="S59" s="39"/>
      <c r="T59" s="21" t="s">
        <v>164</v>
      </c>
      <c r="U59" s="79" t="s">
        <v>148</v>
      </c>
      <c r="V59" s="38" t="s">
        <v>144</v>
      </c>
      <c r="W59" s="96" t="s">
        <v>145</v>
      </c>
      <c r="X59" s="78" t="s">
        <v>165</v>
      </c>
      <c r="Y59" s="101">
        <v>1</v>
      </c>
      <c r="Z59" s="102">
        <v>0</v>
      </c>
      <c r="AA59" s="4">
        <v>3.2069999999999999</v>
      </c>
      <c r="AC59" s="7">
        <v>3.42</v>
      </c>
      <c r="AD59" s="2"/>
      <c r="AE59" s="2"/>
      <c r="AF59" s="2"/>
    </row>
    <row r="60" spans="1:32" ht="36">
      <c r="A60" s="47">
        <v>11</v>
      </c>
      <c r="B60" s="21" t="s">
        <v>166</v>
      </c>
      <c r="C60" s="32">
        <v>34</v>
      </c>
      <c r="D60" s="32">
        <v>42</v>
      </c>
      <c r="E60" s="66">
        <v>21.83</v>
      </c>
      <c r="F60" s="32">
        <v>135</v>
      </c>
      <c r="G60" s="32">
        <v>18</v>
      </c>
      <c r="H60" s="66">
        <v>4.71</v>
      </c>
      <c r="I60" s="49">
        <v>2018</v>
      </c>
      <c r="J60" s="49">
        <v>9</v>
      </c>
      <c r="K60" s="49">
        <v>5</v>
      </c>
      <c r="L60" s="49">
        <v>15</v>
      </c>
      <c r="M60" s="49">
        <v>21</v>
      </c>
      <c r="N60" s="66">
        <v>2.6</v>
      </c>
      <c r="O60" s="66">
        <v>1.27</v>
      </c>
      <c r="P60" s="67"/>
      <c r="Q60" s="71" t="s">
        <v>689</v>
      </c>
      <c r="R60" s="66">
        <v>1.33</v>
      </c>
      <c r="S60" s="39"/>
      <c r="T60" s="21" t="s">
        <v>167</v>
      </c>
      <c r="U60" s="79" t="s">
        <v>159</v>
      </c>
      <c r="V60" s="38" t="s">
        <v>101</v>
      </c>
      <c r="W60" s="96" t="s">
        <v>145</v>
      </c>
      <c r="X60" s="78" t="s">
        <v>168</v>
      </c>
      <c r="Y60" s="101">
        <v>1</v>
      </c>
      <c r="Z60" s="102">
        <v>0</v>
      </c>
      <c r="AA60" s="4">
        <v>2.387</v>
      </c>
      <c r="AC60" s="7">
        <v>2.6</v>
      </c>
      <c r="AD60" s="2"/>
      <c r="AE60" s="2"/>
      <c r="AF60" s="2"/>
    </row>
    <row r="61" spans="1:32" ht="36">
      <c r="A61" s="47">
        <v>12</v>
      </c>
      <c r="B61" s="21" t="s">
        <v>169</v>
      </c>
      <c r="C61" s="32">
        <v>34</v>
      </c>
      <c r="D61" s="32">
        <v>42</v>
      </c>
      <c r="E61" s="66">
        <v>45.93</v>
      </c>
      <c r="F61" s="32">
        <v>135</v>
      </c>
      <c r="G61" s="32">
        <v>17</v>
      </c>
      <c r="H61" s="66">
        <v>53.47</v>
      </c>
      <c r="I61" s="49">
        <v>2018</v>
      </c>
      <c r="J61" s="49">
        <v>9</v>
      </c>
      <c r="K61" s="49">
        <v>5</v>
      </c>
      <c r="L61" s="49">
        <v>15</v>
      </c>
      <c r="M61" s="49">
        <v>44</v>
      </c>
      <c r="N61" s="66">
        <v>2.2970000000000002</v>
      </c>
      <c r="O61" s="66">
        <v>0.94699999999999995</v>
      </c>
      <c r="P61" s="67"/>
      <c r="Q61" s="72" t="s">
        <v>658</v>
      </c>
      <c r="R61" s="66">
        <v>1.35</v>
      </c>
      <c r="S61" s="39"/>
      <c r="T61" s="21" t="s">
        <v>170</v>
      </c>
      <c r="U61" s="79" t="s">
        <v>148</v>
      </c>
      <c r="V61" s="38" t="s">
        <v>144</v>
      </c>
      <c r="W61" s="96" t="s">
        <v>145</v>
      </c>
      <c r="X61" s="78" t="s">
        <v>171</v>
      </c>
      <c r="Y61" s="101">
        <v>1</v>
      </c>
      <c r="Z61" s="102">
        <v>0</v>
      </c>
      <c r="AA61" s="4">
        <v>2.0840000000000001</v>
      </c>
      <c r="AC61" s="7">
        <v>2.2970000000000002</v>
      </c>
      <c r="AD61" s="2"/>
      <c r="AE61" s="2"/>
      <c r="AF61" s="2"/>
    </row>
    <row r="62" spans="1:32">
      <c r="A62" s="47">
        <v>1</v>
      </c>
      <c r="B62" s="21" t="s">
        <v>172</v>
      </c>
      <c r="C62" s="32">
        <v>34</v>
      </c>
      <c r="D62" s="32">
        <v>20</v>
      </c>
      <c r="E62" s="66">
        <v>24.846</v>
      </c>
      <c r="F62" s="32">
        <v>134</v>
      </c>
      <c r="G62" s="32">
        <v>54</v>
      </c>
      <c r="H62" s="66">
        <v>21.119</v>
      </c>
      <c r="I62" s="49">
        <v>2018</v>
      </c>
      <c r="J62" s="49">
        <v>9</v>
      </c>
      <c r="K62" s="49">
        <v>6</v>
      </c>
      <c r="L62" s="49">
        <v>8</v>
      </c>
      <c r="M62" s="49">
        <v>55</v>
      </c>
      <c r="N62" s="66">
        <f>O62+R62</f>
        <v>3.2</v>
      </c>
      <c r="O62" s="66">
        <v>0.5</v>
      </c>
      <c r="P62" s="67"/>
      <c r="Q62" s="71" t="s">
        <v>764</v>
      </c>
      <c r="R62" s="66">
        <v>2.7</v>
      </c>
      <c r="S62" s="66">
        <v>49</v>
      </c>
      <c r="T62" s="21" t="s">
        <v>173</v>
      </c>
      <c r="U62" s="79" t="s">
        <v>174</v>
      </c>
      <c r="V62" s="38" t="s">
        <v>90</v>
      </c>
      <c r="W62" s="95" t="s">
        <v>175</v>
      </c>
      <c r="X62" s="78" t="s">
        <v>176</v>
      </c>
      <c r="Y62" s="75"/>
      <c r="Z62" s="102">
        <v>0</v>
      </c>
      <c r="AA62" s="4">
        <v>3.0179999999999998</v>
      </c>
      <c r="AC62" s="8">
        <v>3.2</v>
      </c>
      <c r="AD62" s="2"/>
      <c r="AE62" s="2"/>
      <c r="AF62" s="2"/>
    </row>
    <row r="63" spans="1:32">
      <c r="A63" s="47">
        <v>2</v>
      </c>
      <c r="B63" s="21" t="s">
        <v>172</v>
      </c>
      <c r="C63" s="32">
        <v>34</v>
      </c>
      <c r="D63" s="32">
        <v>20</v>
      </c>
      <c r="E63" s="66">
        <v>24.498000000000001</v>
      </c>
      <c r="F63" s="32">
        <v>134</v>
      </c>
      <c r="G63" s="32">
        <v>54</v>
      </c>
      <c r="H63" s="66">
        <v>20.896999999999998</v>
      </c>
      <c r="I63" s="49">
        <v>2018</v>
      </c>
      <c r="J63" s="49">
        <v>9</v>
      </c>
      <c r="K63" s="49">
        <v>6</v>
      </c>
      <c r="L63" s="49">
        <v>8</v>
      </c>
      <c r="M63" s="49">
        <v>55</v>
      </c>
      <c r="N63" s="66">
        <f>O63+R63</f>
        <v>3.3000000000000003</v>
      </c>
      <c r="O63" s="66">
        <v>0.6</v>
      </c>
      <c r="P63" s="67"/>
      <c r="Q63" s="71" t="s">
        <v>96</v>
      </c>
      <c r="R63" s="66">
        <v>2.7</v>
      </c>
      <c r="S63" s="66">
        <v>49</v>
      </c>
      <c r="T63" s="21" t="s">
        <v>173</v>
      </c>
      <c r="U63" s="79" t="s">
        <v>174</v>
      </c>
      <c r="V63" s="38" t="s">
        <v>90</v>
      </c>
      <c r="W63" s="95" t="s">
        <v>175</v>
      </c>
      <c r="X63" s="78" t="s">
        <v>177</v>
      </c>
      <c r="Y63" s="75"/>
      <c r="Z63" s="102">
        <v>0</v>
      </c>
      <c r="AA63" s="4">
        <v>3.1179999999999999</v>
      </c>
      <c r="AC63" s="8">
        <v>3.3</v>
      </c>
      <c r="AD63" s="2"/>
      <c r="AE63" s="2"/>
      <c r="AF63" s="2"/>
    </row>
    <row r="64" spans="1:32">
      <c r="A64" s="47">
        <v>3</v>
      </c>
      <c r="B64" s="21" t="s">
        <v>172</v>
      </c>
      <c r="C64" s="32">
        <v>34</v>
      </c>
      <c r="D64" s="32">
        <v>20</v>
      </c>
      <c r="E64" s="66">
        <v>24.5639</v>
      </c>
      <c r="F64" s="32">
        <v>134</v>
      </c>
      <c r="G64" s="32">
        <v>54</v>
      </c>
      <c r="H64" s="66">
        <v>20.591999999999999</v>
      </c>
      <c r="I64" s="49">
        <v>2018</v>
      </c>
      <c r="J64" s="49">
        <v>9</v>
      </c>
      <c r="K64" s="49">
        <v>6</v>
      </c>
      <c r="L64" s="49">
        <v>8</v>
      </c>
      <c r="M64" s="49">
        <v>56</v>
      </c>
      <c r="N64" s="66">
        <f>O64+R64</f>
        <v>2.33</v>
      </c>
      <c r="O64" s="66">
        <v>0.33</v>
      </c>
      <c r="P64" s="67"/>
      <c r="Q64" s="71" t="s">
        <v>96</v>
      </c>
      <c r="R64" s="66">
        <v>2</v>
      </c>
      <c r="S64" s="66">
        <v>45</v>
      </c>
      <c r="T64" s="21" t="s">
        <v>178</v>
      </c>
      <c r="U64" s="79" t="s">
        <v>174</v>
      </c>
      <c r="V64" s="38" t="s">
        <v>90</v>
      </c>
      <c r="W64" s="95" t="s">
        <v>175</v>
      </c>
      <c r="X64" s="78" t="s">
        <v>177</v>
      </c>
      <c r="Y64" s="75"/>
      <c r="Z64" s="102">
        <v>0</v>
      </c>
      <c r="AA64" s="4">
        <v>2.1480000000000001</v>
      </c>
      <c r="AC64" s="8">
        <v>2.33</v>
      </c>
      <c r="AD64" s="2"/>
      <c r="AE64" s="2"/>
      <c r="AF64" s="2"/>
    </row>
    <row r="65" spans="1:32">
      <c r="A65" s="47">
        <v>4</v>
      </c>
      <c r="B65" s="21" t="s">
        <v>172</v>
      </c>
      <c r="C65" s="32">
        <v>34</v>
      </c>
      <c r="D65" s="32">
        <v>20</v>
      </c>
      <c r="E65" s="66">
        <v>31.475899999999999</v>
      </c>
      <c r="F65" s="32">
        <v>134</v>
      </c>
      <c r="G65" s="32">
        <v>54</v>
      </c>
      <c r="H65" s="66">
        <v>6.4020000000000001</v>
      </c>
      <c r="I65" s="49">
        <v>2018</v>
      </c>
      <c r="J65" s="49">
        <v>9</v>
      </c>
      <c r="K65" s="49">
        <v>6</v>
      </c>
      <c r="L65" s="49">
        <v>9</v>
      </c>
      <c r="M65" s="49">
        <v>34</v>
      </c>
      <c r="N65" s="66">
        <f>O65+R65</f>
        <v>3.25</v>
      </c>
      <c r="O65" s="66">
        <v>0.65</v>
      </c>
      <c r="P65" s="67"/>
      <c r="Q65" s="71" t="s">
        <v>96</v>
      </c>
      <c r="R65" s="66">
        <v>2.6</v>
      </c>
      <c r="S65" s="66">
        <v>45</v>
      </c>
      <c r="T65" s="21" t="s">
        <v>179</v>
      </c>
      <c r="U65" s="79" t="s">
        <v>174</v>
      </c>
      <c r="V65" s="38" t="s">
        <v>90</v>
      </c>
      <c r="W65" s="95" t="s">
        <v>175</v>
      </c>
      <c r="X65" s="78" t="s">
        <v>177</v>
      </c>
      <c r="Y65" s="75"/>
      <c r="Z65" s="102">
        <v>0</v>
      </c>
      <c r="AA65" s="4">
        <v>3.0680000000000001</v>
      </c>
      <c r="AC65" s="8">
        <v>3.25</v>
      </c>
      <c r="AD65" s="2"/>
      <c r="AE65" s="2"/>
      <c r="AF65" s="2"/>
    </row>
    <row r="66" spans="1:32">
      <c r="A66" s="47">
        <v>5</v>
      </c>
      <c r="B66" s="21" t="s">
        <v>180</v>
      </c>
      <c r="C66" s="32">
        <v>34</v>
      </c>
      <c r="D66" s="32">
        <v>19</v>
      </c>
      <c r="E66" s="66">
        <v>51.058999999999997</v>
      </c>
      <c r="F66" s="32">
        <v>134</v>
      </c>
      <c r="G66" s="32">
        <v>54</v>
      </c>
      <c r="H66" s="66">
        <v>55.956000000000003</v>
      </c>
      <c r="I66" s="49">
        <v>2018</v>
      </c>
      <c r="J66" s="49">
        <v>9</v>
      </c>
      <c r="K66" s="49">
        <v>6</v>
      </c>
      <c r="L66" s="49">
        <v>10</v>
      </c>
      <c r="M66" s="49">
        <v>13</v>
      </c>
      <c r="N66" s="66">
        <v>5</v>
      </c>
      <c r="O66" s="66">
        <v>0</v>
      </c>
      <c r="P66" s="67"/>
      <c r="Q66" s="38" t="s">
        <v>96</v>
      </c>
      <c r="R66" s="66">
        <v>3</v>
      </c>
      <c r="S66" s="66">
        <v>43</v>
      </c>
      <c r="T66" s="21" t="s">
        <v>181</v>
      </c>
      <c r="U66" s="79"/>
      <c r="V66" s="38" t="s">
        <v>83</v>
      </c>
      <c r="W66" s="95" t="s">
        <v>175</v>
      </c>
      <c r="X66" s="78" t="s">
        <v>182</v>
      </c>
      <c r="Y66" s="75"/>
      <c r="Z66" s="102">
        <v>0</v>
      </c>
      <c r="AA66" s="4">
        <v>4.8179999999999996</v>
      </c>
      <c r="AC66" s="8">
        <v>5</v>
      </c>
      <c r="AD66" s="2"/>
      <c r="AE66" s="2"/>
      <c r="AF66" s="2"/>
    </row>
    <row r="67" spans="1:32">
      <c r="A67" s="47">
        <v>6</v>
      </c>
      <c r="B67" s="21" t="s">
        <v>180</v>
      </c>
      <c r="C67" s="32">
        <v>34</v>
      </c>
      <c r="D67" s="32">
        <v>19</v>
      </c>
      <c r="E67" s="66">
        <v>45.99</v>
      </c>
      <c r="F67" s="32">
        <v>134</v>
      </c>
      <c r="G67" s="32">
        <v>54</v>
      </c>
      <c r="H67" s="66">
        <v>57</v>
      </c>
      <c r="I67" s="49">
        <v>2018</v>
      </c>
      <c r="J67" s="49">
        <v>9</v>
      </c>
      <c r="K67" s="49">
        <v>6</v>
      </c>
      <c r="L67" s="49">
        <v>10</v>
      </c>
      <c r="M67" s="49">
        <v>18</v>
      </c>
      <c r="N67" s="66">
        <v>5</v>
      </c>
      <c r="O67" s="66">
        <v>0</v>
      </c>
      <c r="P67" s="67"/>
      <c r="Q67" s="38" t="s">
        <v>96</v>
      </c>
      <c r="R67" s="66">
        <v>4</v>
      </c>
      <c r="S67" s="66">
        <v>9</v>
      </c>
      <c r="T67" s="21" t="s">
        <v>183</v>
      </c>
      <c r="U67" s="79" t="s">
        <v>174</v>
      </c>
      <c r="V67" s="38" t="s">
        <v>90</v>
      </c>
      <c r="W67" s="95" t="s">
        <v>175</v>
      </c>
      <c r="X67" s="78" t="s">
        <v>184</v>
      </c>
      <c r="Y67" s="75"/>
      <c r="Z67" s="102">
        <v>0</v>
      </c>
      <c r="AA67" s="4">
        <v>4.8179999999999996</v>
      </c>
      <c r="AC67" s="8">
        <v>5</v>
      </c>
      <c r="AD67" s="2"/>
      <c r="AE67" s="2"/>
      <c r="AF67" s="2"/>
    </row>
    <row r="68" spans="1:32" ht="39">
      <c r="A68" s="64">
        <v>7</v>
      </c>
      <c r="B68" s="21" t="s">
        <v>185</v>
      </c>
      <c r="C68" s="32">
        <v>34</v>
      </c>
      <c r="D68" s="32">
        <v>15</v>
      </c>
      <c r="E68" s="66">
        <v>20.998999999999999</v>
      </c>
      <c r="F68" s="32">
        <v>134</v>
      </c>
      <c r="G68" s="32">
        <v>43</v>
      </c>
      <c r="H68" s="66">
        <v>13</v>
      </c>
      <c r="I68" s="49">
        <v>2018</v>
      </c>
      <c r="J68" s="49">
        <v>9</v>
      </c>
      <c r="K68" s="49">
        <v>6</v>
      </c>
      <c r="L68" s="49">
        <v>11</v>
      </c>
      <c r="M68" s="49">
        <v>16</v>
      </c>
      <c r="N68" s="66" t="s">
        <v>755</v>
      </c>
      <c r="O68" s="66"/>
      <c r="P68" s="67"/>
      <c r="Q68" s="38"/>
      <c r="R68" s="63"/>
      <c r="S68" s="66">
        <v>0</v>
      </c>
      <c r="T68" s="21"/>
      <c r="U68" s="79"/>
      <c r="V68" s="38" t="s">
        <v>83</v>
      </c>
      <c r="W68" s="95" t="s">
        <v>175</v>
      </c>
      <c r="X68" s="78"/>
      <c r="Y68" s="75"/>
      <c r="Z68" s="102">
        <v>0</v>
      </c>
      <c r="AA68" s="4" t="s">
        <v>763</v>
      </c>
      <c r="AC68" s="8" t="s">
        <v>763</v>
      </c>
      <c r="AD68" s="2"/>
      <c r="AE68" s="2"/>
      <c r="AF68" s="2"/>
    </row>
    <row r="69" spans="1:32">
      <c r="A69" s="64">
        <v>8</v>
      </c>
      <c r="B69" s="21" t="s">
        <v>186</v>
      </c>
      <c r="C69" s="32">
        <v>34</v>
      </c>
      <c r="D69" s="32">
        <v>14</v>
      </c>
      <c r="E69" s="66">
        <v>52.103999999999999</v>
      </c>
      <c r="F69" s="32">
        <v>134</v>
      </c>
      <c r="G69" s="32">
        <v>41</v>
      </c>
      <c r="H69" s="66">
        <v>25.925899999999999</v>
      </c>
      <c r="I69" s="49">
        <v>2018</v>
      </c>
      <c r="J69" s="49">
        <v>9</v>
      </c>
      <c r="K69" s="49">
        <v>6</v>
      </c>
      <c r="L69" s="49">
        <v>13</v>
      </c>
      <c r="M69" s="49">
        <v>2</v>
      </c>
      <c r="N69" s="66">
        <f t="shared" ref="N69:N80" si="0">O69+R69</f>
        <v>4.3</v>
      </c>
      <c r="O69" s="66">
        <v>0.3</v>
      </c>
      <c r="P69" s="67"/>
      <c r="Q69" s="38" t="s">
        <v>765</v>
      </c>
      <c r="R69" s="66">
        <v>4</v>
      </c>
      <c r="S69" s="66">
        <v>20</v>
      </c>
      <c r="T69" s="21" t="s">
        <v>187</v>
      </c>
      <c r="U69" s="79"/>
      <c r="V69" s="38" t="s">
        <v>83</v>
      </c>
      <c r="W69" s="95" t="s">
        <v>175</v>
      </c>
      <c r="X69" s="78" t="s">
        <v>188</v>
      </c>
      <c r="Y69" s="75"/>
      <c r="Z69" s="102">
        <v>0</v>
      </c>
      <c r="AA69" s="4">
        <v>4.1369999999999996</v>
      </c>
      <c r="AC69" s="8">
        <v>4.3</v>
      </c>
      <c r="AD69" s="2"/>
      <c r="AE69" s="2"/>
      <c r="AF69" s="2"/>
    </row>
    <row r="70" spans="1:32">
      <c r="A70" s="64">
        <v>9</v>
      </c>
      <c r="B70" s="21" t="s">
        <v>189</v>
      </c>
      <c r="C70" s="32">
        <v>34</v>
      </c>
      <c r="D70" s="32">
        <v>12</v>
      </c>
      <c r="E70" s="66">
        <v>35.207900000000002</v>
      </c>
      <c r="F70" s="32">
        <v>134</v>
      </c>
      <c r="G70" s="32">
        <v>43</v>
      </c>
      <c r="H70" s="66">
        <v>38.231999999999999</v>
      </c>
      <c r="I70" s="49">
        <v>2018</v>
      </c>
      <c r="J70" s="49">
        <v>9</v>
      </c>
      <c r="K70" s="49">
        <v>6</v>
      </c>
      <c r="L70" s="49">
        <v>13</v>
      </c>
      <c r="M70" s="49">
        <v>33</v>
      </c>
      <c r="N70" s="66">
        <f t="shared" si="0"/>
        <v>4.25</v>
      </c>
      <c r="O70" s="66">
        <v>0.05</v>
      </c>
      <c r="P70" s="67"/>
      <c r="Q70" s="38" t="s">
        <v>315</v>
      </c>
      <c r="R70" s="66">
        <v>4.2</v>
      </c>
      <c r="S70" s="66">
        <v>65</v>
      </c>
      <c r="T70" s="21" t="s">
        <v>181</v>
      </c>
      <c r="U70" s="79"/>
      <c r="V70" s="38" t="s">
        <v>83</v>
      </c>
      <c r="W70" s="95" t="s">
        <v>175</v>
      </c>
      <c r="X70" s="78" t="s">
        <v>190</v>
      </c>
      <c r="Y70" s="75"/>
      <c r="Z70" s="102">
        <v>0</v>
      </c>
      <c r="AA70" s="4">
        <v>4.0869999999999997</v>
      </c>
      <c r="AC70" s="8">
        <v>4.25</v>
      </c>
      <c r="AD70" s="2"/>
      <c r="AE70" s="2"/>
      <c r="AF70" s="2"/>
    </row>
    <row r="71" spans="1:32">
      <c r="A71" s="64">
        <v>10</v>
      </c>
      <c r="B71" s="21" t="s">
        <v>191</v>
      </c>
      <c r="C71" s="32">
        <v>34</v>
      </c>
      <c r="D71" s="32">
        <v>12</v>
      </c>
      <c r="E71" s="66">
        <v>43.2179</v>
      </c>
      <c r="F71" s="32">
        <v>134</v>
      </c>
      <c r="G71" s="32">
        <v>43</v>
      </c>
      <c r="H71" s="66">
        <v>25</v>
      </c>
      <c r="I71" s="49">
        <v>2018</v>
      </c>
      <c r="J71" s="49">
        <v>9</v>
      </c>
      <c r="K71" s="49">
        <v>6</v>
      </c>
      <c r="L71" s="49">
        <v>13</v>
      </c>
      <c r="M71" s="49">
        <v>48</v>
      </c>
      <c r="N71" s="66">
        <f t="shared" si="0"/>
        <v>4.0999999999999996</v>
      </c>
      <c r="O71" s="66">
        <v>0.1</v>
      </c>
      <c r="P71" s="67"/>
      <c r="Q71" s="38" t="s">
        <v>315</v>
      </c>
      <c r="R71" s="66">
        <v>4</v>
      </c>
      <c r="S71" s="66">
        <v>45</v>
      </c>
      <c r="T71" s="21" t="s">
        <v>181</v>
      </c>
      <c r="U71" s="79"/>
      <c r="V71" s="38" t="s">
        <v>83</v>
      </c>
      <c r="W71" s="95" t="s">
        <v>175</v>
      </c>
      <c r="X71" s="78" t="s">
        <v>192</v>
      </c>
      <c r="Y71" s="75"/>
      <c r="Z71" s="102">
        <v>0</v>
      </c>
      <c r="AA71" s="4">
        <v>3.9369999999999998</v>
      </c>
      <c r="AC71" s="8">
        <v>4.0999999999999996</v>
      </c>
      <c r="AD71" s="2"/>
      <c r="AE71" s="2"/>
      <c r="AF71" s="2"/>
    </row>
    <row r="72" spans="1:32">
      <c r="A72" s="64">
        <v>11</v>
      </c>
      <c r="B72" s="21" t="s">
        <v>193</v>
      </c>
      <c r="C72" s="32">
        <v>34</v>
      </c>
      <c r="D72" s="32">
        <v>25</v>
      </c>
      <c r="E72" s="66">
        <v>1.278</v>
      </c>
      <c r="F72" s="32">
        <v>134</v>
      </c>
      <c r="G72" s="32">
        <v>54</v>
      </c>
      <c r="H72" s="66">
        <v>0.85199999999999998</v>
      </c>
      <c r="I72" s="49">
        <v>2018</v>
      </c>
      <c r="J72" s="49">
        <v>9</v>
      </c>
      <c r="K72" s="49">
        <v>6</v>
      </c>
      <c r="L72" s="49">
        <v>15</v>
      </c>
      <c r="M72" s="49">
        <v>58</v>
      </c>
      <c r="N72" s="66">
        <f t="shared" si="0"/>
        <v>3</v>
      </c>
      <c r="O72" s="66">
        <v>0.8</v>
      </c>
      <c r="P72" s="67"/>
      <c r="Q72" s="38" t="s">
        <v>96</v>
      </c>
      <c r="R72" s="66">
        <v>2.2000000000000002</v>
      </c>
      <c r="S72" s="66">
        <v>25</v>
      </c>
      <c r="T72" s="21" t="s">
        <v>194</v>
      </c>
      <c r="U72" s="79" t="s">
        <v>174</v>
      </c>
      <c r="V72" s="38" t="s">
        <v>90</v>
      </c>
      <c r="W72" s="95" t="s">
        <v>175</v>
      </c>
      <c r="X72" s="78" t="s">
        <v>195</v>
      </c>
      <c r="Y72" s="75"/>
      <c r="Z72" s="102">
        <v>0</v>
      </c>
      <c r="AA72" s="4">
        <v>2.8180000000000001</v>
      </c>
      <c r="AC72" s="8">
        <v>3</v>
      </c>
      <c r="AD72" s="2"/>
      <c r="AE72" s="2"/>
      <c r="AF72" s="2"/>
    </row>
    <row r="73" spans="1:32">
      <c r="A73" s="64">
        <v>12</v>
      </c>
      <c r="B73" s="21" t="s">
        <v>193</v>
      </c>
      <c r="C73" s="32">
        <v>34</v>
      </c>
      <c r="D73" s="32">
        <v>25</v>
      </c>
      <c r="E73" s="66">
        <v>1.3919999999999999</v>
      </c>
      <c r="F73" s="32">
        <v>134</v>
      </c>
      <c r="G73" s="32">
        <v>53</v>
      </c>
      <c r="H73" s="66">
        <v>59.921999999999997</v>
      </c>
      <c r="I73" s="49">
        <v>2018</v>
      </c>
      <c r="J73" s="49">
        <v>9</v>
      </c>
      <c r="K73" s="49">
        <v>6</v>
      </c>
      <c r="L73" s="49">
        <v>15</v>
      </c>
      <c r="M73" s="49">
        <v>59</v>
      </c>
      <c r="N73" s="66">
        <f t="shared" si="0"/>
        <v>3</v>
      </c>
      <c r="O73" s="66">
        <v>0.7</v>
      </c>
      <c r="P73" s="67"/>
      <c r="Q73" s="38" t="s">
        <v>96</v>
      </c>
      <c r="R73" s="66">
        <v>2.2999999999999998</v>
      </c>
      <c r="S73" s="66">
        <v>44</v>
      </c>
      <c r="T73" s="21" t="s">
        <v>194</v>
      </c>
      <c r="U73" s="79" t="s">
        <v>174</v>
      </c>
      <c r="V73" s="38" t="s">
        <v>90</v>
      </c>
      <c r="W73" s="95" t="s">
        <v>175</v>
      </c>
      <c r="X73" s="78" t="s">
        <v>195</v>
      </c>
      <c r="Y73" s="75"/>
      <c r="Z73" s="102">
        <v>0</v>
      </c>
      <c r="AA73" s="4">
        <v>2.8180000000000001</v>
      </c>
      <c r="AC73" s="8">
        <v>3</v>
      </c>
      <c r="AD73" s="2"/>
      <c r="AE73" s="2"/>
      <c r="AF73" s="2"/>
    </row>
    <row r="74" spans="1:32">
      <c r="A74" s="64">
        <v>13</v>
      </c>
      <c r="B74" s="21" t="s">
        <v>193</v>
      </c>
      <c r="C74" s="32">
        <v>34</v>
      </c>
      <c r="D74" s="32">
        <v>25</v>
      </c>
      <c r="E74" s="66">
        <v>1.5720000000000001</v>
      </c>
      <c r="F74" s="32">
        <v>134</v>
      </c>
      <c r="G74" s="32">
        <v>53</v>
      </c>
      <c r="H74" s="66">
        <v>59.435899999999997</v>
      </c>
      <c r="I74" s="49">
        <v>2018</v>
      </c>
      <c r="J74" s="49">
        <v>9</v>
      </c>
      <c r="K74" s="49">
        <v>6</v>
      </c>
      <c r="L74" s="49">
        <v>15</v>
      </c>
      <c r="M74" s="49">
        <v>59</v>
      </c>
      <c r="N74" s="66">
        <f t="shared" si="0"/>
        <v>3.0999999999999996</v>
      </c>
      <c r="O74" s="66">
        <v>0.7</v>
      </c>
      <c r="P74" s="67"/>
      <c r="Q74" s="38" t="s">
        <v>96</v>
      </c>
      <c r="R74" s="66">
        <v>2.4</v>
      </c>
      <c r="S74" s="66">
        <v>61</v>
      </c>
      <c r="T74" s="21" t="s">
        <v>194</v>
      </c>
      <c r="U74" s="79" t="s">
        <v>174</v>
      </c>
      <c r="V74" s="38" t="s">
        <v>90</v>
      </c>
      <c r="W74" s="95" t="s">
        <v>175</v>
      </c>
      <c r="X74" s="78" t="s">
        <v>195</v>
      </c>
      <c r="Y74" s="75"/>
      <c r="Z74" s="102">
        <v>0</v>
      </c>
      <c r="AA74" s="4">
        <v>2.9180000000000001</v>
      </c>
      <c r="AC74" s="8">
        <v>3.1</v>
      </c>
      <c r="AD74" s="2"/>
      <c r="AE74" s="2"/>
      <c r="AF74" s="2"/>
    </row>
    <row r="75" spans="1:32">
      <c r="A75" s="64">
        <v>14</v>
      </c>
      <c r="B75" s="21" t="s">
        <v>193</v>
      </c>
      <c r="C75" s="32">
        <v>34</v>
      </c>
      <c r="D75" s="32">
        <v>25</v>
      </c>
      <c r="E75" s="66">
        <v>3.6238999999999999</v>
      </c>
      <c r="F75" s="32">
        <v>134</v>
      </c>
      <c r="G75" s="32">
        <v>53</v>
      </c>
      <c r="H75" s="66">
        <v>55.283990000000003</v>
      </c>
      <c r="I75" s="49">
        <v>2018</v>
      </c>
      <c r="J75" s="49">
        <v>9</v>
      </c>
      <c r="K75" s="49">
        <v>6</v>
      </c>
      <c r="L75" s="49">
        <v>16</v>
      </c>
      <c r="M75" s="49">
        <v>2</v>
      </c>
      <c r="N75" s="66">
        <f t="shared" si="0"/>
        <v>3.05</v>
      </c>
      <c r="O75" s="66">
        <v>0.55000000000000004</v>
      </c>
      <c r="P75" s="67"/>
      <c r="Q75" s="38" t="s">
        <v>96</v>
      </c>
      <c r="R75" s="66">
        <v>2.5</v>
      </c>
      <c r="S75" s="66">
        <v>195</v>
      </c>
      <c r="T75" s="21" t="s">
        <v>194</v>
      </c>
      <c r="U75" s="79" t="s">
        <v>174</v>
      </c>
      <c r="V75" s="38" t="s">
        <v>90</v>
      </c>
      <c r="W75" s="95" t="s">
        <v>175</v>
      </c>
      <c r="X75" s="78" t="s">
        <v>195</v>
      </c>
      <c r="Y75" s="75"/>
      <c r="Z75" s="102">
        <v>0</v>
      </c>
      <c r="AA75" s="4">
        <v>2.8679999999999999</v>
      </c>
      <c r="AC75" s="8">
        <v>3.05</v>
      </c>
      <c r="AD75" s="2"/>
      <c r="AE75" s="2"/>
      <c r="AF75" s="2"/>
    </row>
    <row r="76" spans="1:32">
      <c r="A76" s="64">
        <v>15</v>
      </c>
      <c r="B76" s="21" t="s">
        <v>196</v>
      </c>
      <c r="C76" s="32">
        <v>34</v>
      </c>
      <c r="D76" s="32">
        <v>25</v>
      </c>
      <c r="E76" s="66">
        <v>30.347899999999999</v>
      </c>
      <c r="F76" s="32">
        <v>134</v>
      </c>
      <c r="G76" s="32">
        <v>54</v>
      </c>
      <c r="H76" s="66">
        <v>21.131900000000002</v>
      </c>
      <c r="I76" s="49">
        <v>2018</v>
      </c>
      <c r="J76" s="49">
        <v>9</v>
      </c>
      <c r="K76" s="49">
        <v>6</v>
      </c>
      <c r="L76" s="49">
        <v>16</v>
      </c>
      <c r="M76" s="49">
        <v>10</v>
      </c>
      <c r="N76" s="66">
        <f t="shared" si="0"/>
        <v>3</v>
      </c>
      <c r="O76" s="66">
        <v>0.8</v>
      </c>
      <c r="P76" s="67"/>
      <c r="Q76" s="38" t="s">
        <v>96</v>
      </c>
      <c r="R76" s="66">
        <v>2.2000000000000002</v>
      </c>
      <c r="S76" s="66">
        <v>29</v>
      </c>
      <c r="T76" s="21" t="s">
        <v>194</v>
      </c>
      <c r="U76" s="79" t="s">
        <v>174</v>
      </c>
      <c r="V76" s="38" t="s">
        <v>90</v>
      </c>
      <c r="W76" s="95" t="s">
        <v>175</v>
      </c>
      <c r="X76" s="78" t="s">
        <v>195</v>
      </c>
      <c r="Y76" s="75"/>
      <c r="Z76" s="102">
        <v>0</v>
      </c>
      <c r="AA76" s="4">
        <v>2.8180000000000001</v>
      </c>
      <c r="AC76" s="8">
        <v>3</v>
      </c>
      <c r="AD76" s="2"/>
      <c r="AE76" s="2"/>
      <c r="AF76" s="2"/>
    </row>
    <row r="77" spans="1:32">
      <c r="A77" s="64">
        <v>16</v>
      </c>
      <c r="B77" s="21" t="s">
        <v>196</v>
      </c>
      <c r="C77" s="32">
        <v>34</v>
      </c>
      <c r="D77" s="32">
        <v>25</v>
      </c>
      <c r="E77" s="66">
        <v>28.757999999999999</v>
      </c>
      <c r="F77" s="32">
        <v>134</v>
      </c>
      <c r="G77" s="32">
        <v>54</v>
      </c>
      <c r="H77" s="66">
        <v>21.197900000000001</v>
      </c>
      <c r="I77" s="49">
        <v>2018</v>
      </c>
      <c r="J77" s="49">
        <v>9</v>
      </c>
      <c r="K77" s="49">
        <v>6</v>
      </c>
      <c r="L77" s="49">
        <v>16</v>
      </c>
      <c r="M77" s="49">
        <v>22</v>
      </c>
      <c r="N77" s="66">
        <f t="shared" si="0"/>
        <v>3.5</v>
      </c>
      <c r="O77" s="66">
        <v>0.8</v>
      </c>
      <c r="P77" s="67"/>
      <c r="Q77" s="38" t="s">
        <v>96</v>
      </c>
      <c r="R77" s="66">
        <v>2.7</v>
      </c>
      <c r="S77" s="66">
        <v>10</v>
      </c>
      <c r="T77" s="21" t="s">
        <v>194</v>
      </c>
      <c r="U77" s="79" t="s">
        <v>174</v>
      </c>
      <c r="V77" s="38" t="s">
        <v>90</v>
      </c>
      <c r="W77" s="95" t="s">
        <v>175</v>
      </c>
      <c r="X77" s="78" t="s">
        <v>195</v>
      </c>
      <c r="Y77" s="75"/>
      <c r="Z77" s="102">
        <v>0</v>
      </c>
      <c r="AA77" s="4">
        <v>3.3180000000000001</v>
      </c>
      <c r="AC77" s="8">
        <v>3.5</v>
      </c>
      <c r="AD77" s="2"/>
      <c r="AE77" s="2"/>
      <c r="AF77" s="2"/>
    </row>
    <row r="78" spans="1:32">
      <c r="A78" s="64">
        <v>17</v>
      </c>
      <c r="B78" s="21" t="s">
        <v>196</v>
      </c>
      <c r="C78" s="32">
        <v>34</v>
      </c>
      <c r="D78" s="32">
        <v>25</v>
      </c>
      <c r="E78" s="66">
        <v>30.92</v>
      </c>
      <c r="F78" s="32">
        <v>134</v>
      </c>
      <c r="G78" s="32">
        <v>54</v>
      </c>
      <c r="H78" s="66">
        <v>20.27</v>
      </c>
      <c r="I78" s="49">
        <v>2018</v>
      </c>
      <c r="J78" s="49">
        <v>9</v>
      </c>
      <c r="K78" s="49">
        <v>6</v>
      </c>
      <c r="L78" s="49">
        <v>16</v>
      </c>
      <c r="M78" s="49">
        <v>24</v>
      </c>
      <c r="N78" s="66">
        <f t="shared" si="0"/>
        <v>2.85</v>
      </c>
      <c r="O78" s="66">
        <v>0.35</v>
      </c>
      <c r="P78" s="67"/>
      <c r="Q78" s="38" t="s">
        <v>96</v>
      </c>
      <c r="R78" s="66">
        <v>2.5</v>
      </c>
      <c r="S78" s="66">
        <v>120</v>
      </c>
      <c r="T78" s="21" t="s">
        <v>194</v>
      </c>
      <c r="U78" s="79" t="s">
        <v>174</v>
      </c>
      <c r="V78" s="38" t="s">
        <v>90</v>
      </c>
      <c r="W78" s="95" t="s">
        <v>175</v>
      </c>
      <c r="X78" s="78" t="s">
        <v>195</v>
      </c>
      <c r="Y78" s="75"/>
      <c r="Z78" s="102">
        <v>0</v>
      </c>
      <c r="AA78" s="4">
        <v>2.6680000000000001</v>
      </c>
      <c r="AC78" s="8">
        <v>2.85</v>
      </c>
      <c r="AD78" s="2"/>
      <c r="AE78" s="2"/>
      <c r="AF78" s="2"/>
    </row>
    <row r="79" spans="1:32">
      <c r="A79" s="64">
        <v>18</v>
      </c>
      <c r="B79" s="21" t="s">
        <v>197</v>
      </c>
      <c r="C79" s="32">
        <v>34</v>
      </c>
      <c r="D79" s="32">
        <v>26</v>
      </c>
      <c r="E79" s="66">
        <v>10.061999999999999</v>
      </c>
      <c r="F79" s="32">
        <v>134</v>
      </c>
      <c r="G79" s="32">
        <v>54</v>
      </c>
      <c r="H79" s="66">
        <v>57.82799</v>
      </c>
      <c r="I79" s="49">
        <v>2018</v>
      </c>
      <c r="J79" s="49">
        <v>9</v>
      </c>
      <c r="K79" s="49">
        <v>6</v>
      </c>
      <c r="L79" s="49">
        <v>16</v>
      </c>
      <c r="M79" s="49">
        <v>40</v>
      </c>
      <c r="N79" s="66">
        <f t="shared" si="0"/>
        <v>3.35</v>
      </c>
      <c r="O79" s="66">
        <v>0.75</v>
      </c>
      <c r="P79" s="67"/>
      <c r="Q79" s="38" t="s">
        <v>96</v>
      </c>
      <c r="R79" s="66">
        <v>2.6</v>
      </c>
      <c r="S79" s="66">
        <v>90</v>
      </c>
      <c r="T79" s="21" t="s">
        <v>198</v>
      </c>
      <c r="U79" s="79" t="s">
        <v>174</v>
      </c>
      <c r="V79" s="38" t="s">
        <v>90</v>
      </c>
      <c r="W79" s="95" t="s">
        <v>175</v>
      </c>
      <c r="X79" s="78" t="s">
        <v>195</v>
      </c>
      <c r="Y79" s="75"/>
      <c r="Z79" s="102">
        <v>0</v>
      </c>
      <c r="AA79" s="4">
        <v>3.1680000000000001</v>
      </c>
      <c r="AC79" s="8">
        <v>3.35</v>
      </c>
      <c r="AD79" s="2"/>
      <c r="AE79" s="2"/>
      <c r="AF79" s="2"/>
    </row>
    <row r="80" spans="1:32">
      <c r="A80" s="64">
        <v>19</v>
      </c>
      <c r="B80" s="21" t="s">
        <v>199</v>
      </c>
      <c r="C80" s="32">
        <v>34</v>
      </c>
      <c r="D80" s="32">
        <v>27</v>
      </c>
      <c r="E80" s="66">
        <v>23.99</v>
      </c>
      <c r="F80" s="32">
        <v>134</v>
      </c>
      <c r="G80" s="32">
        <v>56</v>
      </c>
      <c r="H80" s="66">
        <v>12</v>
      </c>
      <c r="I80" s="49">
        <v>2018</v>
      </c>
      <c r="J80" s="49">
        <v>9</v>
      </c>
      <c r="K80" s="49">
        <v>6</v>
      </c>
      <c r="L80" s="49">
        <v>16</v>
      </c>
      <c r="M80" s="49">
        <v>53</v>
      </c>
      <c r="N80" s="66">
        <f t="shared" si="0"/>
        <v>2.7</v>
      </c>
      <c r="O80" s="66">
        <v>0.2</v>
      </c>
      <c r="P80" s="67"/>
      <c r="Q80" s="38" t="s">
        <v>96</v>
      </c>
      <c r="R80" s="66">
        <v>2.5</v>
      </c>
      <c r="S80" s="66">
        <v>24</v>
      </c>
      <c r="T80" s="21" t="s">
        <v>187</v>
      </c>
      <c r="U80" s="79"/>
      <c r="V80" s="38" t="s">
        <v>83</v>
      </c>
      <c r="W80" s="95" t="s">
        <v>175</v>
      </c>
      <c r="X80" s="78" t="s">
        <v>200</v>
      </c>
      <c r="Y80" s="75"/>
      <c r="Z80" s="102">
        <v>0</v>
      </c>
      <c r="AA80" s="4">
        <v>2.5179999999999998</v>
      </c>
      <c r="AC80" s="8">
        <v>2.7</v>
      </c>
      <c r="AD80" s="2"/>
      <c r="AE80" s="2"/>
      <c r="AF80" s="2"/>
    </row>
    <row r="81" spans="1:32">
      <c r="A81" s="64">
        <v>20</v>
      </c>
      <c r="B81" s="21" t="s">
        <v>201</v>
      </c>
      <c r="C81" s="32">
        <v>34</v>
      </c>
      <c r="D81" s="32">
        <v>11</v>
      </c>
      <c r="E81" s="66">
        <v>3</v>
      </c>
      <c r="F81" s="32">
        <v>135</v>
      </c>
      <c r="G81" s="32">
        <v>9</v>
      </c>
      <c r="H81" s="66">
        <v>3</v>
      </c>
      <c r="I81" s="49">
        <v>2018</v>
      </c>
      <c r="J81" s="49">
        <v>9</v>
      </c>
      <c r="K81" s="49">
        <v>9</v>
      </c>
      <c r="L81" s="49">
        <v>7</v>
      </c>
      <c r="M81" s="49">
        <v>42</v>
      </c>
      <c r="N81" s="66">
        <f>O81+R81</f>
        <v>3.1</v>
      </c>
      <c r="O81" s="66">
        <v>0.1</v>
      </c>
      <c r="P81" s="67"/>
      <c r="Q81" s="38" t="s">
        <v>315</v>
      </c>
      <c r="R81" s="66">
        <v>3</v>
      </c>
      <c r="S81" s="66">
        <v>100</v>
      </c>
      <c r="T81" s="21" t="s">
        <v>181</v>
      </c>
      <c r="U81" s="79"/>
      <c r="V81" s="38" t="s">
        <v>83</v>
      </c>
      <c r="W81" s="95" t="s">
        <v>175</v>
      </c>
      <c r="X81" s="78" t="s">
        <v>202</v>
      </c>
      <c r="Y81" s="75"/>
      <c r="Z81" s="102">
        <v>0</v>
      </c>
      <c r="AA81" s="4">
        <v>2.9279999999999999</v>
      </c>
      <c r="AC81" s="8">
        <v>3.1</v>
      </c>
      <c r="AD81" s="2"/>
      <c r="AE81" s="2"/>
      <c r="AF81" s="2"/>
    </row>
    <row r="82" spans="1:32">
      <c r="A82" s="64">
        <v>21</v>
      </c>
      <c r="B82" s="21" t="s">
        <v>201</v>
      </c>
      <c r="C82" s="32">
        <v>34</v>
      </c>
      <c r="D82" s="32">
        <v>11</v>
      </c>
      <c r="E82" s="66">
        <v>2.4700000000000002</v>
      </c>
      <c r="F82" s="32">
        <v>135</v>
      </c>
      <c r="G82" s="32">
        <v>9</v>
      </c>
      <c r="H82" s="66">
        <v>1.4219999999999999</v>
      </c>
      <c r="I82" s="49">
        <v>2018</v>
      </c>
      <c r="J82" s="49">
        <v>9</v>
      </c>
      <c r="K82" s="49">
        <v>9</v>
      </c>
      <c r="L82" s="49">
        <v>7</v>
      </c>
      <c r="M82" s="49">
        <v>43</v>
      </c>
      <c r="N82" s="66">
        <f>O82+R82</f>
        <v>3.25</v>
      </c>
      <c r="O82" s="66">
        <v>0.35</v>
      </c>
      <c r="P82" s="67"/>
      <c r="Q82" s="38" t="s">
        <v>96</v>
      </c>
      <c r="R82" s="66">
        <v>2.9</v>
      </c>
      <c r="S82" s="66">
        <v>80</v>
      </c>
      <c r="T82" s="21" t="s">
        <v>198</v>
      </c>
      <c r="U82" s="79"/>
      <c r="V82" s="38" t="s">
        <v>83</v>
      </c>
      <c r="W82" s="95" t="s">
        <v>175</v>
      </c>
      <c r="X82" s="78" t="s">
        <v>203</v>
      </c>
      <c r="Y82" s="75"/>
      <c r="Z82" s="102">
        <v>0</v>
      </c>
      <c r="AA82" s="4">
        <v>3.0779999999999998</v>
      </c>
      <c r="AC82" s="8">
        <v>3.25</v>
      </c>
      <c r="AD82" s="2"/>
      <c r="AE82" s="2"/>
      <c r="AF82" s="2"/>
    </row>
    <row r="83" spans="1:32">
      <c r="A83" s="64">
        <v>22</v>
      </c>
      <c r="B83" s="21" t="s">
        <v>201</v>
      </c>
      <c r="C83" s="32">
        <v>34</v>
      </c>
      <c r="D83" s="32">
        <v>11</v>
      </c>
      <c r="E83" s="66">
        <v>2.19</v>
      </c>
      <c r="F83" s="32">
        <v>135</v>
      </c>
      <c r="G83" s="32">
        <v>8</v>
      </c>
      <c r="H83" s="66">
        <v>58.83</v>
      </c>
      <c r="I83" s="49">
        <v>2018</v>
      </c>
      <c r="J83" s="49">
        <v>9</v>
      </c>
      <c r="K83" s="49">
        <v>9</v>
      </c>
      <c r="L83" s="49">
        <v>7</v>
      </c>
      <c r="M83" s="49">
        <v>45</v>
      </c>
      <c r="N83" s="66">
        <f>O83+R83</f>
        <v>3.8</v>
      </c>
      <c r="O83" s="66">
        <v>0.3</v>
      </c>
      <c r="P83" s="67"/>
      <c r="Q83" s="38" t="s">
        <v>96</v>
      </c>
      <c r="R83" s="66">
        <v>3.5</v>
      </c>
      <c r="S83" s="66">
        <v>53</v>
      </c>
      <c r="T83" s="21" t="s">
        <v>187</v>
      </c>
      <c r="U83" s="79"/>
      <c r="V83" s="38" t="s">
        <v>83</v>
      </c>
      <c r="W83" s="95" t="s">
        <v>175</v>
      </c>
      <c r="X83" s="78" t="s">
        <v>204</v>
      </c>
      <c r="Y83" s="75"/>
      <c r="Z83" s="102">
        <v>0</v>
      </c>
      <c r="AA83" s="4">
        <v>3.6280000000000001</v>
      </c>
      <c r="AC83" s="8">
        <v>3.8</v>
      </c>
      <c r="AD83" s="2"/>
      <c r="AE83" s="2"/>
      <c r="AF83" s="2"/>
    </row>
    <row r="84" spans="1:32">
      <c r="A84" s="64">
        <v>23</v>
      </c>
      <c r="B84" s="21" t="s">
        <v>201</v>
      </c>
      <c r="C84" s="32">
        <v>34</v>
      </c>
      <c r="D84" s="32">
        <v>11</v>
      </c>
      <c r="E84" s="66">
        <v>1.99</v>
      </c>
      <c r="F84" s="32">
        <v>135</v>
      </c>
      <c r="G84" s="32">
        <v>8</v>
      </c>
      <c r="H84" s="66">
        <v>58</v>
      </c>
      <c r="I84" s="49">
        <v>2018</v>
      </c>
      <c r="J84" s="49">
        <v>9</v>
      </c>
      <c r="K84" s="49">
        <v>9</v>
      </c>
      <c r="L84" s="49">
        <v>7</v>
      </c>
      <c r="M84" s="49">
        <v>47</v>
      </c>
      <c r="N84" s="66">
        <f>O84+R84</f>
        <v>4</v>
      </c>
      <c r="O84" s="66">
        <v>0.3</v>
      </c>
      <c r="P84" s="67"/>
      <c r="Q84" s="38" t="s">
        <v>96</v>
      </c>
      <c r="R84" s="66">
        <v>3.7</v>
      </c>
      <c r="S84" s="66">
        <v>40</v>
      </c>
      <c r="T84" s="21" t="s">
        <v>205</v>
      </c>
      <c r="U84" s="79"/>
      <c r="V84" s="38" t="s">
        <v>83</v>
      </c>
      <c r="W84" s="95" t="s">
        <v>175</v>
      </c>
      <c r="X84" s="78" t="s">
        <v>206</v>
      </c>
      <c r="Y84" s="75"/>
      <c r="Z84" s="102">
        <v>0</v>
      </c>
      <c r="AA84" s="4">
        <v>3.8279999999999998</v>
      </c>
      <c r="AC84" s="8">
        <v>4</v>
      </c>
      <c r="AD84" s="2"/>
      <c r="AE84" s="2"/>
      <c r="AF84" s="2"/>
    </row>
    <row r="85" spans="1:32">
      <c r="A85" s="64">
        <v>24</v>
      </c>
      <c r="B85" s="21" t="s">
        <v>201</v>
      </c>
      <c r="C85" s="32">
        <v>34</v>
      </c>
      <c r="D85" s="32">
        <v>11</v>
      </c>
      <c r="E85" s="66">
        <v>0.47899999999999998</v>
      </c>
      <c r="F85" s="32">
        <v>135</v>
      </c>
      <c r="G85" s="32">
        <v>8</v>
      </c>
      <c r="H85" s="66">
        <v>56.26</v>
      </c>
      <c r="I85" s="49">
        <v>2018</v>
      </c>
      <c r="J85" s="49">
        <v>9</v>
      </c>
      <c r="K85" s="49">
        <v>9</v>
      </c>
      <c r="L85" s="49">
        <v>7</v>
      </c>
      <c r="M85" s="49">
        <v>51</v>
      </c>
      <c r="N85" s="66">
        <v>4.88</v>
      </c>
      <c r="O85" s="66"/>
      <c r="P85" s="67"/>
      <c r="Q85" s="38" t="s">
        <v>96</v>
      </c>
      <c r="R85" s="66">
        <v>1.88</v>
      </c>
      <c r="S85" s="66">
        <v>17</v>
      </c>
      <c r="T85" s="21" t="s">
        <v>187</v>
      </c>
      <c r="U85" s="79"/>
      <c r="V85" s="38" t="s">
        <v>207</v>
      </c>
      <c r="W85" s="95" t="s">
        <v>175</v>
      </c>
      <c r="X85" s="78" t="s">
        <v>208</v>
      </c>
      <c r="Y85" s="75"/>
      <c r="Z85" s="64">
        <v>1</v>
      </c>
      <c r="AA85" s="4">
        <v>5.202</v>
      </c>
      <c r="AC85" s="8">
        <v>5.3739999999999997</v>
      </c>
      <c r="AD85" s="2"/>
      <c r="AE85" s="2"/>
      <c r="AF85" s="2"/>
    </row>
    <row r="86" spans="1:32">
      <c r="A86" s="64">
        <v>25</v>
      </c>
      <c r="B86" s="21" t="s">
        <v>201</v>
      </c>
      <c r="C86" s="32">
        <v>34</v>
      </c>
      <c r="D86" s="32">
        <v>11</v>
      </c>
      <c r="E86" s="66">
        <v>1.63</v>
      </c>
      <c r="F86" s="32">
        <v>135</v>
      </c>
      <c r="G86" s="32">
        <v>9</v>
      </c>
      <c r="H86" s="66">
        <v>1.21</v>
      </c>
      <c r="I86" s="49">
        <v>2018</v>
      </c>
      <c r="J86" s="49">
        <v>10</v>
      </c>
      <c r="K86" s="49">
        <v>8</v>
      </c>
      <c r="L86" s="49">
        <v>8</v>
      </c>
      <c r="M86" s="49">
        <v>42</v>
      </c>
      <c r="N86" s="66">
        <v>2.89</v>
      </c>
      <c r="O86" s="66">
        <v>0.8</v>
      </c>
      <c r="P86" s="67"/>
      <c r="Q86" s="38" t="s">
        <v>689</v>
      </c>
      <c r="R86" s="66"/>
      <c r="S86" s="66">
        <v>52</v>
      </c>
      <c r="T86" s="21" t="s">
        <v>181</v>
      </c>
      <c r="U86" s="79"/>
      <c r="V86" s="38" t="s">
        <v>676</v>
      </c>
      <c r="W86" s="95" t="s">
        <v>767</v>
      </c>
      <c r="X86" s="78" t="s">
        <v>776</v>
      </c>
      <c r="Y86" s="75"/>
      <c r="Z86" s="102">
        <v>1</v>
      </c>
      <c r="AA86" s="4">
        <v>2.9020000000000001</v>
      </c>
      <c r="AC86" s="8">
        <v>3.0739999999999998</v>
      </c>
      <c r="AD86" s="2"/>
      <c r="AE86" s="2"/>
      <c r="AF86" s="2"/>
    </row>
    <row r="87" spans="1:32">
      <c r="A87" s="64">
        <v>26</v>
      </c>
      <c r="B87" s="21" t="s">
        <v>201</v>
      </c>
      <c r="C87" s="32">
        <v>34</v>
      </c>
      <c r="D87" s="32">
        <v>10</v>
      </c>
      <c r="E87" s="66">
        <v>54.99</v>
      </c>
      <c r="F87" s="32">
        <v>135</v>
      </c>
      <c r="G87" s="32">
        <v>9</v>
      </c>
      <c r="H87" s="66">
        <v>3.9990000000000001</v>
      </c>
      <c r="I87" s="49">
        <v>2018</v>
      </c>
      <c r="J87" s="49">
        <v>9</v>
      </c>
      <c r="K87" s="49">
        <v>9</v>
      </c>
      <c r="L87" s="49">
        <v>8</v>
      </c>
      <c r="M87" s="49">
        <v>19</v>
      </c>
      <c r="N87" s="66"/>
      <c r="O87" s="66"/>
      <c r="P87" s="67"/>
      <c r="Q87" s="38" t="s">
        <v>96</v>
      </c>
      <c r="R87" s="66">
        <v>2.2999999999999998</v>
      </c>
      <c r="S87" s="66">
        <v>19</v>
      </c>
      <c r="T87" s="21" t="s">
        <v>209</v>
      </c>
      <c r="U87" s="79"/>
      <c r="V87" s="38" t="s">
        <v>83</v>
      </c>
      <c r="W87" s="95" t="s">
        <v>175</v>
      </c>
      <c r="X87" s="78" t="s">
        <v>210</v>
      </c>
      <c r="Y87" s="75"/>
      <c r="Z87" s="102">
        <v>0</v>
      </c>
      <c r="AA87" s="4" t="s">
        <v>763</v>
      </c>
      <c r="AC87" s="8" t="s">
        <v>763</v>
      </c>
      <c r="AD87" s="2"/>
      <c r="AE87" s="2"/>
      <c r="AF87" s="2"/>
    </row>
    <row r="88" spans="1:32">
      <c r="A88" s="64">
        <v>27</v>
      </c>
      <c r="B88" s="21" t="s">
        <v>211</v>
      </c>
      <c r="C88" s="32">
        <v>34</v>
      </c>
      <c r="D88" s="32">
        <v>11</v>
      </c>
      <c r="E88" s="66">
        <v>22.31</v>
      </c>
      <c r="F88" s="32">
        <v>135</v>
      </c>
      <c r="G88" s="32">
        <v>8</v>
      </c>
      <c r="H88" s="66">
        <v>40.82</v>
      </c>
      <c r="I88" s="49">
        <v>2018</v>
      </c>
      <c r="J88" s="49">
        <v>9</v>
      </c>
      <c r="K88" s="49">
        <v>9</v>
      </c>
      <c r="L88" s="49">
        <v>8</v>
      </c>
      <c r="M88" s="49">
        <v>50</v>
      </c>
      <c r="N88" s="66">
        <f>O88+R88</f>
        <v>2.2000000000000002</v>
      </c>
      <c r="O88" s="66">
        <v>0.2</v>
      </c>
      <c r="P88" s="67"/>
      <c r="Q88" s="38" t="s">
        <v>107</v>
      </c>
      <c r="R88" s="66">
        <v>2</v>
      </c>
      <c r="S88" s="66">
        <v>53</v>
      </c>
      <c r="T88" s="21" t="s">
        <v>212</v>
      </c>
      <c r="U88" s="79"/>
      <c r="V88" s="38" t="s">
        <v>83</v>
      </c>
      <c r="W88" s="95" t="s">
        <v>175</v>
      </c>
      <c r="X88" s="78" t="s">
        <v>213</v>
      </c>
      <c r="Y88" s="75"/>
      <c r="Z88" s="102">
        <v>0</v>
      </c>
      <c r="AA88" s="4">
        <v>2.028</v>
      </c>
      <c r="AC88" s="8">
        <v>2.2000000000000002</v>
      </c>
      <c r="AD88" s="2"/>
      <c r="AE88" s="2"/>
      <c r="AF88" s="2"/>
    </row>
    <row r="89" spans="1:32">
      <c r="A89" s="64">
        <v>28</v>
      </c>
      <c r="B89" s="21" t="s">
        <v>214</v>
      </c>
      <c r="C89" s="32">
        <v>34</v>
      </c>
      <c r="D89" s="32">
        <v>36</v>
      </c>
      <c r="E89" s="66">
        <v>5.6820000000000004</v>
      </c>
      <c r="F89" s="32">
        <v>135</v>
      </c>
      <c r="G89" s="32">
        <v>26</v>
      </c>
      <c r="H89" s="66">
        <v>47.771900000000002</v>
      </c>
      <c r="I89" s="49">
        <v>2018</v>
      </c>
      <c r="J89" s="49">
        <v>9</v>
      </c>
      <c r="K89" s="49">
        <v>10</v>
      </c>
      <c r="L89" s="49">
        <v>9</v>
      </c>
      <c r="M89" s="49">
        <v>42</v>
      </c>
      <c r="N89" s="66">
        <f>O89+R89</f>
        <v>3.29</v>
      </c>
      <c r="O89" s="66">
        <v>0.2</v>
      </c>
      <c r="P89" s="67"/>
      <c r="Q89" s="38" t="s">
        <v>107</v>
      </c>
      <c r="R89" s="66">
        <v>3.09</v>
      </c>
      <c r="S89" s="66">
        <v>42</v>
      </c>
      <c r="T89" s="21" t="s">
        <v>181</v>
      </c>
      <c r="U89" s="79" t="s">
        <v>174</v>
      </c>
      <c r="V89" s="38" t="s">
        <v>90</v>
      </c>
      <c r="W89" s="95" t="s">
        <v>175</v>
      </c>
      <c r="X89" s="78" t="s">
        <v>215</v>
      </c>
      <c r="Y89" s="75"/>
      <c r="Z89" s="64">
        <v>1</v>
      </c>
      <c r="AA89" s="4">
        <v>3.3540000000000001</v>
      </c>
      <c r="AC89" s="8">
        <v>3.5449999999999999</v>
      </c>
      <c r="AD89" s="2"/>
      <c r="AE89" s="2"/>
      <c r="AF89" s="2"/>
    </row>
    <row r="90" spans="1:32">
      <c r="A90" s="64">
        <v>29</v>
      </c>
      <c r="B90" s="21" t="s">
        <v>216</v>
      </c>
      <c r="C90" s="32">
        <v>34</v>
      </c>
      <c r="D90" s="32">
        <v>35</v>
      </c>
      <c r="E90" s="66">
        <v>22.241900000000001</v>
      </c>
      <c r="F90" s="32">
        <v>135</v>
      </c>
      <c r="G90" s="32">
        <v>26</v>
      </c>
      <c r="H90" s="66">
        <v>9.5878999999999994</v>
      </c>
      <c r="I90" s="49">
        <v>2018</v>
      </c>
      <c r="J90" s="49">
        <v>9</v>
      </c>
      <c r="K90" s="49">
        <v>10</v>
      </c>
      <c r="L90" s="49">
        <v>8</v>
      </c>
      <c r="M90" s="49">
        <v>10</v>
      </c>
      <c r="N90" s="66">
        <f>R90+O90</f>
        <v>4.3</v>
      </c>
      <c r="O90" s="66">
        <v>0</v>
      </c>
      <c r="P90" s="67"/>
      <c r="Q90" s="71" t="s">
        <v>96</v>
      </c>
      <c r="R90" s="66">
        <v>4.3</v>
      </c>
      <c r="S90" s="66">
        <v>20</v>
      </c>
      <c r="T90" s="21" t="s">
        <v>187</v>
      </c>
      <c r="U90" s="79"/>
      <c r="V90" s="38" t="s">
        <v>83</v>
      </c>
      <c r="W90" s="95" t="s">
        <v>175</v>
      </c>
      <c r="X90" s="78" t="s">
        <v>217</v>
      </c>
      <c r="Y90" s="75"/>
      <c r="Z90" s="102">
        <v>0</v>
      </c>
      <c r="AA90" s="4">
        <v>4.109</v>
      </c>
      <c r="AC90" s="8">
        <v>4.3</v>
      </c>
      <c r="AD90" s="2"/>
      <c r="AE90" s="2"/>
      <c r="AF90" s="2"/>
    </row>
    <row r="91" spans="1:32">
      <c r="A91" s="64">
        <v>30</v>
      </c>
      <c r="B91" s="21" t="s">
        <v>218</v>
      </c>
      <c r="C91" s="32">
        <v>34</v>
      </c>
      <c r="D91" s="32">
        <v>35</v>
      </c>
      <c r="E91" s="66">
        <v>31.998999999999999</v>
      </c>
      <c r="F91" s="32">
        <v>135</v>
      </c>
      <c r="G91" s="32">
        <v>25</v>
      </c>
      <c r="H91" s="66">
        <v>42.999000000000002</v>
      </c>
      <c r="I91" s="49">
        <v>2018</v>
      </c>
      <c r="J91" s="49">
        <v>9</v>
      </c>
      <c r="K91" s="49">
        <v>10</v>
      </c>
      <c r="L91" s="49">
        <v>8</v>
      </c>
      <c r="M91" s="49">
        <v>24</v>
      </c>
      <c r="N91" s="66">
        <f>R91+O91</f>
        <v>4.3</v>
      </c>
      <c r="O91" s="66">
        <v>0</v>
      </c>
      <c r="P91" s="67"/>
      <c r="Q91" s="71" t="s">
        <v>96</v>
      </c>
      <c r="R91" s="66">
        <v>4.3</v>
      </c>
      <c r="S91" s="66">
        <v>20</v>
      </c>
      <c r="T91" s="21" t="s">
        <v>187</v>
      </c>
      <c r="U91" s="79"/>
      <c r="V91" s="38" t="s">
        <v>83</v>
      </c>
      <c r="W91" s="95" t="s">
        <v>175</v>
      </c>
      <c r="X91" s="78" t="s">
        <v>219</v>
      </c>
      <c r="Y91" s="75"/>
      <c r="Z91" s="102">
        <v>0</v>
      </c>
      <c r="AA91" s="4">
        <v>4.109</v>
      </c>
      <c r="AC91" s="8">
        <v>4.3</v>
      </c>
      <c r="AD91" s="2"/>
      <c r="AE91" s="2"/>
      <c r="AF91" s="2"/>
    </row>
    <row r="92" spans="1:32">
      <c r="A92" s="64">
        <v>31</v>
      </c>
      <c r="B92" s="21" t="s">
        <v>220</v>
      </c>
      <c r="C92" s="32">
        <v>34</v>
      </c>
      <c r="D92" s="32">
        <v>35</v>
      </c>
      <c r="E92" s="66">
        <v>36.527999999999999</v>
      </c>
      <c r="F92" s="32">
        <v>135</v>
      </c>
      <c r="G92" s="32">
        <v>25</v>
      </c>
      <c r="H92" s="66">
        <v>32.988</v>
      </c>
      <c r="I92" s="49">
        <v>2018</v>
      </c>
      <c r="J92" s="49">
        <v>9</v>
      </c>
      <c r="K92" s="49">
        <v>10</v>
      </c>
      <c r="L92" s="49">
        <v>8</v>
      </c>
      <c r="M92" s="49">
        <v>28</v>
      </c>
      <c r="N92" s="66">
        <f>R92+O92</f>
        <v>4.3</v>
      </c>
      <c r="O92" s="66">
        <v>0</v>
      </c>
      <c r="P92" s="67"/>
      <c r="Q92" s="71" t="s">
        <v>96</v>
      </c>
      <c r="R92" s="66">
        <v>4.3</v>
      </c>
      <c r="S92" s="66">
        <v>20</v>
      </c>
      <c r="T92" s="21" t="s">
        <v>187</v>
      </c>
      <c r="U92" s="79"/>
      <c r="V92" s="38" t="s">
        <v>83</v>
      </c>
      <c r="W92" s="95" t="s">
        <v>175</v>
      </c>
      <c r="X92" s="78" t="s">
        <v>219</v>
      </c>
      <c r="Y92" s="75"/>
      <c r="Z92" s="102">
        <v>0</v>
      </c>
      <c r="AA92" s="4">
        <v>4.109</v>
      </c>
      <c r="AC92" s="8">
        <v>4.3</v>
      </c>
      <c r="AD92" s="2"/>
      <c r="AE92" s="2"/>
      <c r="AF92" s="2"/>
    </row>
    <row r="93" spans="1:32">
      <c r="A93" s="64">
        <v>32</v>
      </c>
      <c r="B93" s="21" t="s">
        <v>221</v>
      </c>
      <c r="C93" s="32">
        <v>34</v>
      </c>
      <c r="D93" s="32">
        <v>34</v>
      </c>
      <c r="E93" s="66">
        <v>55.179900000000004</v>
      </c>
      <c r="F93" s="32">
        <v>135</v>
      </c>
      <c r="G93" s="32">
        <v>27</v>
      </c>
      <c r="H93" s="66">
        <v>55.25</v>
      </c>
      <c r="I93" s="49">
        <v>2018</v>
      </c>
      <c r="J93" s="49">
        <v>9</v>
      </c>
      <c r="K93" s="49">
        <v>10</v>
      </c>
      <c r="L93" s="49">
        <v>11</v>
      </c>
      <c r="M93" s="49">
        <v>26</v>
      </c>
      <c r="N93" s="66">
        <v>3.58</v>
      </c>
      <c r="O93" s="66">
        <v>0</v>
      </c>
      <c r="P93" s="67"/>
      <c r="Q93" s="38" t="s">
        <v>107</v>
      </c>
      <c r="R93" s="66">
        <v>2</v>
      </c>
      <c r="S93" s="66">
        <v>0</v>
      </c>
      <c r="T93" s="21" t="s">
        <v>222</v>
      </c>
      <c r="U93" s="79"/>
      <c r="V93" s="38" t="s">
        <v>83</v>
      </c>
      <c r="W93" s="95" t="s">
        <v>175</v>
      </c>
      <c r="X93" s="78" t="s">
        <v>223</v>
      </c>
      <c r="Y93" s="75"/>
      <c r="Z93" s="64">
        <v>1</v>
      </c>
      <c r="AA93" s="4">
        <v>3.117</v>
      </c>
      <c r="AC93" s="8">
        <v>3.3079999999999998</v>
      </c>
      <c r="AD93" s="2"/>
      <c r="AE93" s="2"/>
      <c r="AF93" s="2"/>
    </row>
    <row r="94" spans="1:32">
      <c r="A94" s="64">
        <v>33</v>
      </c>
      <c r="B94" s="21" t="s">
        <v>221</v>
      </c>
      <c r="C94" s="32">
        <v>34</v>
      </c>
      <c r="D94" s="32">
        <v>34</v>
      </c>
      <c r="E94" s="66">
        <v>59.978999999999999</v>
      </c>
      <c r="F94" s="32">
        <v>135</v>
      </c>
      <c r="G94" s="32">
        <v>27</v>
      </c>
      <c r="H94" s="66">
        <v>39.32</v>
      </c>
      <c r="I94" s="49">
        <v>2018</v>
      </c>
      <c r="J94" s="49">
        <v>9</v>
      </c>
      <c r="K94" s="49">
        <v>10</v>
      </c>
      <c r="L94" s="49">
        <v>11</v>
      </c>
      <c r="M94" s="49">
        <v>35</v>
      </c>
      <c r="N94" s="66">
        <v>2.4700000000000002</v>
      </c>
      <c r="O94" s="66"/>
      <c r="P94" s="67"/>
      <c r="Q94" s="38" t="s">
        <v>107</v>
      </c>
      <c r="R94" s="66"/>
      <c r="S94" s="66">
        <v>4</v>
      </c>
      <c r="T94" s="21" t="s">
        <v>224</v>
      </c>
      <c r="U94" s="79"/>
      <c r="V94" s="38" t="s">
        <v>83</v>
      </c>
      <c r="W94" s="95" t="s">
        <v>175</v>
      </c>
      <c r="X94" s="78" t="s">
        <v>225</v>
      </c>
      <c r="Y94" s="75"/>
      <c r="Z94" s="64">
        <v>1</v>
      </c>
      <c r="AA94" s="4">
        <v>1.958</v>
      </c>
      <c r="AC94" s="8">
        <v>2.149</v>
      </c>
      <c r="AD94" s="2"/>
      <c r="AE94" s="2"/>
      <c r="AF94" s="2"/>
    </row>
    <row r="95" spans="1:32">
      <c r="A95" s="64">
        <v>34</v>
      </c>
      <c r="B95" s="21" t="s">
        <v>221</v>
      </c>
      <c r="C95" s="32">
        <v>34</v>
      </c>
      <c r="D95" s="32">
        <v>35</v>
      </c>
      <c r="E95" s="66">
        <v>0.88900000000000001</v>
      </c>
      <c r="F95" s="32">
        <v>135</v>
      </c>
      <c r="G95" s="32">
        <v>27</v>
      </c>
      <c r="H95" s="66">
        <v>33.219000000000001</v>
      </c>
      <c r="I95" s="49">
        <v>2018</v>
      </c>
      <c r="J95" s="49">
        <v>9</v>
      </c>
      <c r="K95" s="49">
        <v>10</v>
      </c>
      <c r="L95" s="49">
        <v>11</v>
      </c>
      <c r="M95" s="49">
        <v>41</v>
      </c>
      <c r="N95" s="66">
        <v>2.98</v>
      </c>
      <c r="O95" s="66"/>
      <c r="P95" s="67"/>
      <c r="Q95" s="38" t="s">
        <v>107</v>
      </c>
      <c r="R95" s="66"/>
      <c r="S95" s="66">
        <v>4</v>
      </c>
      <c r="T95" s="21" t="s">
        <v>224</v>
      </c>
      <c r="U95" s="79"/>
      <c r="V95" s="38" t="s">
        <v>83</v>
      </c>
      <c r="W95" s="95" t="s">
        <v>175</v>
      </c>
      <c r="X95" s="78" t="s">
        <v>225</v>
      </c>
      <c r="Y95" s="75"/>
      <c r="Z95" s="64">
        <v>1</v>
      </c>
      <c r="AA95" s="4">
        <v>2.4350000000000001</v>
      </c>
      <c r="AC95" s="8">
        <v>2.6259999999999999</v>
      </c>
      <c r="AD95" s="2"/>
      <c r="AE95" s="2"/>
      <c r="AF95" s="2"/>
    </row>
    <row r="96" spans="1:32">
      <c r="A96" s="64">
        <v>35</v>
      </c>
      <c r="B96" s="21" t="s">
        <v>226</v>
      </c>
      <c r="C96" s="32">
        <v>34</v>
      </c>
      <c r="D96" s="32">
        <v>33</v>
      </c>
      <c r="E96" s="66">
        <v>56.91</v>
      </c>
      <c r="F96" s="32">
        <v>135</v>
      </c>
      <c r="G96" s="32">
        <v>24</v>
      </c>
      <c r="H96" s="66">
        <v>34.409999999999997</v>
      </c>
      <c r="I96" s="49">
        <v>2018</v>
      </c>
      <c r="J96" s="49">
        <v>9</v>
      </c>
      <c r="K96" s="49">
        <v>10</v>
      </c>
      <c r="L96" s="49">
        <v>13</v>
      </c>
      <c r="M96" s="49">
        <v>42</v>
      </c>
      <c r="N96" s="66">
        <f>O96+R96</f>
        <v>3.7</v>
      </c>
      <c r="O96" s="66">
        <v>0.5</v>
      </c>
      <c r="P96" s="67"/>
      <c r="Q96" s="38" t="s">
        <v>96</v>
      </c>
      <c r="R96" s="66">
        <v>3.2</v>
      </c>
      <c r="S96" s="66">
        <v>28</v>
      </c>
      <c r="T96" s="21" t="s">
        <v>227</v>
      </c>
      <c r="U96" s="79"/>
      <c r="V96" s="38" t="s">
        <v>83</v>
      </c>
      <c r="W96" s="95" t="s">
        <v>175</v>
      </c>
      <c r="X96" s="78" t="s">
        <v>228</v>
      </c>
      <c r="Y96" s="75"/>
      <c r="Z96" s="102">
        <v>0</v>
      </c>
      <c r="AA96" s="4">
        <v>3.5089999999999999</v>
      </c>
      <c r="AC96" s="8">
        <v>3.7</v>
      </c>
      <c r="AD96" s="2"/>
      <c r="AE96" s="2"/>
      <c r="AF96" s="2"/>
    </row>
    <row r="97" spans="1:32">
      <c r="A97" s="64">
        <v>36</v>
      </c>
      <c r="B97" s="21" t="s">
        <v>226</v>
      </c>
      <c r="C97" s="32">
        <v>34</v>
      </c>
      <c r="D97" s="32">
        <v>34</v>
      </c>
      <c r="E97" s="66">
        <v>11.13</v>
      </c>
      <c r="F97" s="32">
        <v>135</v>
      </c>
      <c r="G97" s="32">
        <v>24</v>
      </c>
      <c r="H97" s="66">
        <v>32.567999999999998</v>
      </c>
      <c r="I97" s="49">
        <v>2018</v>
      </c>
      <c r="J97" s="49">
        <v>9</v>
      </c>
      <c r="K97" s="49">
        <v>10</v>
      </c>
      <c r="L97" s="49">
        <v>13</v>
      </c>
      <c r="M97" s="49">
        <v>51</v>
      </c>
      <c r="N97" s="66">
        <f>O97+R97</f>
        <v>3.8600000000000003</v>
      </c>
      <c r="O97" s="66">
        <v>0.7</v>
      </c>
      <c r="P97" s="67"/>
      <c r="Q97" s="38" t="s">
        <v>96</v>
      </c>
      <c r="R97" s="66">
        <f>2.7+0.46</f>
        <v>3.16</v>
      </c>
      <c r="S97" s="66">
        <v>50</v>
      </c>
      <c r="T97" s="21" t="s">
        <v>198</v>
      </c>
      <c r="U97" s="79" t="s">
        <v>174</v>
      </c>
      <c r="V97" s="38" t="s">
        <v>90</v>
      </c>
      <c r="W97" s="95" t="s">
        <v>175</v>
      </c>
      <c r="X97" s="78" t="s">
        <v>229</v>
      </c>
      <c r="Y97" s="75"/>
      <c r="Z97" s="102">
        <v>0</v>
      </c>
      <c r="AA97" s="4">
        <v>3.669</v>
      </c>
      <c r="AC97" s="8">
        <v>3.86</v>
      </c>
      <c r="AD97" s="2"/>
      <c r="AE97" s="2"/>
      <c r="AF97" s="2"/>
    </row>
    <row r="98" spans="1:32" ht="21">
      <c r="A98" s="64">
        <v>37</v>
      </c>
      <c r="B98" s="21" t="s">
        <v>230</v>
      </c>
      <c r="C98" s="32">
        <v>34</v>
      </c>
      <c r="D98" s="32">
        <v>34</v>
      </c>
      <c r="E98" s="66">
        <v>39.8279</v>
      </c>
      <c r="F98" s="32">
        <v>135</v>
      </c>
      <c r="G98" s="32">
        <v>24</v>
      </c>
      <c r="H98" s="66">
        <v>25.798999999999999</v>
      </c>
      <c r="I98" s="49">
        <v>2018</v>
      </c>
      <c r="J98" s="49">
        <v>9</v>
      </c>
      <c r="K98" s="49">
        <v>10</v>
      </c>
      <c r="L98" s="49">
        <v>14</v>
      </c>
      <c r="M98" s="49">
        <v>7</v>
      </c>
      <c r="N98" s="66">
        <f>O98+R98</f>
        <v>4.8</v>
      </c>
      <c r="O98" s="66">
        <v>2</v>
      </c>
      <c r="P98" s="67"/>
      <c r="Q98" s="38" t="s">
        <v>96</v>
      </c>
      <c r="R98" s="66">
        <v>2.8</v>
      </c>
      <c r="S98" s="66">
        <v>32</v>
      </c>
      <c r="T98" s="21" t="s">
        <v>198</v>
      </c>
      <c r="U98" s="79"/>
      <c r="V98" s="38" t="s">
        <v>144</v>
      </c>
      <c r="W98" s="95" t="s">
        <v>175</v>
      </c>
      <c r="X98" s="78" t="s">
        <v>231</v>
      </c>
      <c r="Y98" s="75"/>
      <c r="Z98" s="102">
        <v>0</v>
      </c>
      <c r="AA98" s="4">
        <v>4.609</v>
      </c>
      <c r="AC98" s="8">
        <v>4.8</v>
      </c>
      <c r="AD98" s="2"/>
      <c r="AE98" s="2"/>
      <c r="AF98" s="2"/>
    </row>
    <row r="99" spans="1:32">
      <c r="A99" s="64">
        <v>38</v>
      </c>
      <c r="B99" s="21" t="s">
        <v>230</v>
      </c>
      <c r="C99" s="32">
        <v>34</v>
      </c>
      <c r="D99" s="32">
        <v>34</v>
      </c>
      <c r="E99" s="66">
        <v>40.380000000000003</v>
      </c>
      <c r="F99" s="32">
        <v>135</v>
      </c>
      <c r="G99" s="32">
        <v>24</v>
      </c>
      <c r="H99" s="66">
        <v>26.657</v>
      </c>
      <c r="I99" s="49">
        <v>2018</v>
      </c>
      <c r="J99" s="49">
        <v>9</v>
      </c>
      <c r="K99" s="49">
        <v>10</v>
      </c>
      <c r="L99" s="49">
        <v>14</v>
      </c>
      <c r="M99" s="49">
        <v>9</v>
      </c>
      <c r="N99" s="66">
        <f>O99+R99</f>
        <v>5.46</v>
      </c>
      <c r="O99" s="66">
        <v>2.66</v>
      </c>
      <c r="P99" s="67"/>
      <c r="Q99" s="38" t="s">
        <v>96</v>
      </c>
      <c r="R99" s="66">
        <v>2.8</v>
      </c>
      <c r="S99" s="66">
        <v>45</v>
      </c>
      <c r="T99" s="21" t="s">
        <v>232</v>
      </c>
      <c r="U99" s="79"/>
      <c r="V99" s="38" t="s">
        <v>83</v>
      </c>
      <c r="W99" s="95" t="s">
        <v>175</v>
      </c>
      <c r="X99" s="78" t="s">
        <v>233</v>
      </c>
      <c r="Y99" s="75"/>
      <c r="Z99" s="102">
        <v>0</v>
      </c>
      <c r="AA99" s="4">
        <v>5.2690000000000001</v>
      </c>
      <c r="AC99" s="8">
        <v>5.46</v>
      </c>
      <c r="AD99" s="2"/>
      <c r="AE99" s="2"/>
      <c r="AF99" s="2"/>
    </row>
    <row r="100" spans="1:32">
      <c r="A100" s="64">
        <v>39</v>
      </c>
      <c r="B100" s="21" t="s">
        <v>234</v>
      </c>
      <c r="C100" s="32">
        <v>34</v>
      </c>
      <c r="D100" s="32">
        <v>31</v>
      </c>
      <c r="E100" s="66">
        <v>6.9290000000000003</v>
      </c>
      <c r="F100" s="32">
        <v>135</v>
      </c>
      <c r="G100" s="32">
        <v>23</v>
      </c>
      <c r="H100" s="66">
        <v>37.764000000000003</v>
      </c>
      <c r="I100" s="49">
        <v>2018</v>
      </c>
      <c r="J100" s="49">
        <v>9</v>
      </c>
      <c r="K100" s="49">
        <v>10</v>
      </c>
      <c r="L100" s="49">
        <v>15</v>
      </c>
      <c r="M100" s="49">
        <v>19</v>
      </c>
      <c r="N100" s="66">
        <f>O100+R100</f>
        <v>2.9</v>
      </c>
      <c r="O100" s="66">
        <v>0.3</v>
      </c>
      <c r="P100" s="67"/>
      <c r="Q100" s="38" t="s">
        <v>107</v>
      </c>
      <c r="R100" s="66">
        <v>2.6</v>
      </c>
      <c r="S100" s="66">
        <v>10</v>
      </c>
      <c r="T100" s="21" t="s">
        <v>198</v>
      </c>
      <c r="U100" s="79" t="s">
        <v>174</v>
      </c>
      <c r="V100" s="38" t="s">
        <v>144</v>
      </c>
      <c r="W100" s="95" t="s">
        <v>175</v>
      </c>
      <c r="X100" s="78" t="s">
        <v>235</v>
      </c>
      <c r="Y100" s="75"/>
      <c r="Z100" s="102">
        <v>0</v>
      </c>
      <c r="AA100" s="4">
        <v>2.7349999999999999</v>
      </c>
      <c r="AC100" s="8">
        <v>2.9</v>
      </c>
      <c r="AD100" s="2"/>
      <c r="AE100" s="2"/>
      <c r="AF100" s="2"/>
    </row>
    <row r="101" spans="1:32">
      <c r="A101" s="64">
        <v>40</v>
      </c>
      <c r="B101" s="21" t="s">
        <v>236</v>
      </c>
      <c r="C101" s="32">
        <v>34</v>
      </c>
      <c r="D101" s="32">
        <v>26</v>
      </c>
      <c r="E101" s="66">
        <v>54.372</v>
      </c>
      <c r="F101" s="32">
        <v>135</v>
      </c>
      <c r="G101" s="32">
        <v>19</v>
      </c>
      <c r="H101" s="66">
        <v>49.9739</v>
      </c>
      <c r="I101" s="49">
        <v>2018</v>
      </c>
      <c r="J101" s="49">
        <v>9</v>
      </c>
      <c r="K101" s="49">
        <v>11</v>
      </c>
      <c r="L101" s="49">
        <v>11</v>
      </c>
      <c r="M101" s="49">
        <v>44</v>
      </c>
      <c r="N101" s="66">
        <v>3.62</v>
      </c>
      <c r="O101" s="66">
        <v>0</v>
      </c>
      <c r="P101" s="67"/>
      <c r="Q101" s="71" t="s">
        <v>96</v>
      </c>
      <c r="R101" s="66">
        <v>3.62</v>
      </c>
      <c r="S101" s="66">
        <v>84</v>
      </c>
      <c r="T101" s="21" t="s">
        <v>187</v>
      </c>
      <c r="U101" s="79"/>
      <c r="V101" s="38" t="s">
        <v>83</v>
      </c>
      <c r="W101" s="95" t="s">
        <v>175</v>
      </c>
      <c r="X101" s="78" t="s">
        <v>237</v>
      </c>
      <c r="Y101" s="75"/>
      <c r="Z101" s="64">
        <v>1</v>
      </c>
      <c r="AA101" s="4">
        <v>3.29</v>
      </c>
      <c r="AC101" s="8">
        <v>3.4550000000000001</v>
      </c>
      <c r="AD101" s="2"/>
      <c r="AE101" s="2"/>
      <c r="AF101" s="2"/>
    </row>
    <row r="102" spans="1:32">
      <c r="A102" s="64">
        <v>41</v>
      </c>
      <c r="B102" s="21" t="s">
        <v>238</v>
      </c>
      <c r="C102" s="32">
        <v>34</v>
      </c>
      <c r="D102" s="32">
        <v>26</v>
      </c>
      <c r="E102" s="66">
        <v>18.335989999999999</v>
      </c>
      <c r="F102" s="32">
        <v>135</v>
      </c>
      <c r="G102" s="32">
        <v>20</v>
      </c>
      <c r="H102" s="66">
        <v>8.2139000000000006</v>
      </c>
      <c r="I102" s="49">
        <v>2018</v>
      </c>
      <c r="J102" s="49">
        <v>9</v>
      </c>
      <c r="K102" s="49">
        <v>11</v>
      </c>
      <c r="L102" s="49">
        <v>14</v>
      </c>
      <c r="M102" s="49">
        <v>0</v>
      </c>
      <c r="N102" s="66">
        <v>2.44</v>
      </c>
      <c r="O102" s="66"/>
      <c r="P102" s="67"/>
      <c r="Q102" s="71" t="s">
        <v>315</v>
      </c>
      <c r="R102" s="63"/>
      <c r="S102" s="66">
        <v>75</v>
      </c>
      <c r="T102" s="21" t="s">
        <v>239</v>
      </c>
      <c r="U102" s="79" t="s">
        <v>174</v>
      </c>
      <c r="V102" s="38" t="s">
        <v>90</v>
      </c>
      <c r="W102" s="95" t="s">
        <v>175</v>
      </c>
      <c r="X102" s="78" t="s">
        <v>240</v>
      </c>
      <c r="Y102" s="75"/>
      <c r="Z102" s="64">
        <v>1</v>
      </c>
      <c r="AA102" s="4">
        <v>1.69</v>
      </c>
      <c r="AC102" s="8">
        <v>1.855</v>
      </c>
      <c r="AD102" s="2"/>
      <c r="AE102" s="2"/>
      <c r="AF102" s="2"/>
    </row>
    <row r="103" spans="1:32">
      <c r="A103" s="64">
        <v>42</v>
      </c>
      <c r="B103" s="21" t="s">
        <v>241</v>
      </c>
      <c r="C103" s="32">
        <v>34</v>
      </c>
      <c r="D103" s="32">
        <v>20</v>
      </c>
      <c r="E103" s="66">
        <v>29.7</v>
      </c>
      <c r="F103" s="32">
        <v>135</v>
      </c>
      <c r="G103" s="32">
        <v>12</v>
      </c>
      <c r="H103" s="66">
        <v>6.68</v>
      </c>
      <c r="I103" s="49">
        <v>2018</v>
      </c>
      <c r="J103" s="49">
        <v>9</v>
      </c>
      <c r="K103" s="49">
        <v>11</v>
      </c>
      <c r="L103" s="49">
        <v>15</v>
      </c>
      <c r="M103" s="49">
        <v>58</v>
      </c>
      <c r="N103" s="66">
        <v>1.92</v>
      </c>
      <c r="O103" s="66"/>
      <c r="P103" s="67"/>
      <c r="Q103" s="71" t="s">
        <v>315</v>
      </c>
      <c r="R103" s="63"/>
      <c r="S103" s="66">
        <v>42</v>
      </c>
      <c r="T103" s="21" t="s">
        <v>239</v>
      </c>
      <c r="U103" s="79" t="s">
        <v>174</v>
      </c>
      <c r="V103" s="38" t="s">
        <v>90</v>
      </c>
      <c r="W103" s="95" t="s">
        <v>175</v>
      </c>
      <c r="X103" s="78" t="s">
        <v>242</v>
      </c>
      <c r="Y103" s="75"/>
      <c r="Z103" s="64">
        <v>1</v>
      </c>
      <c r="AA103" s="4">
        <v>1.663</v>
      </c>
      <c r="AC103" s="8">
        <v>1.8280000000000001</v>
      </c>
      <c r="AD103" s="2"/>
      <c r="AE103" s="2"/>
      <c r="AF103" s="2"/>
    </row>
    <row r="104" spans="1:32">
      <c r="A104" s="64">
        <v>43</v>
      </c>
      <c r="B104" s="21" t="s">
        <v>243</v>
      </c>
      <c r="C104" s="32">
        <v>34</v>
      </c>
      <c r="D104" s="32">
        <v>20</v>
      </c>
      <c r="E104" s="66">
        <v>14.55</v>
      </c>
      <c r="F104" s="32">
        <v>135</v>
      </c>
      <c r="G104" s="32">
        <v>11</v>
      </c>
      <c r="H104" s="66">
        <v>32.93</v>
      </c>
      <c r="I104" s="49">
        <v>2018</v>
      </c>
      <c r="J104" s="49">
        <v>9</v>
      </c>
      <c r="K104" s="49">
        <v>11</v>
      </c>
      <c r="L104" s="49">
        <v>16</v>
      </c>
      <c r="M104" s="49">
        <v>37</v>
      </c>
      <c r="N104" s="66">
        <v>0.83</v>
      </c>
      <c r="O104" s="66"/>
      <c r="P104" s="67"/>
      <c r="Q104" s="71" t="s">
        <v>315</v>
      </c>
      <c r="R104" s="63"/>
      <c r="S104" s="66">
        <v>30</v>
      </c>
      <c r="T104" s="21" t="s">
        <v>239</v>
      </c>
      <c r="U104" s="79" t="s">
        <v>174</v>
      </c>
      <c r="V104" s="38" t="s">
        <v>144</v>
      </c>
      <c r="W104" s="95" t="s">
        <v>175</v>
      </c>
      <c r="X104" s="78" t="s">
        <v>244</v>
      </c>
      <c r="Y104" s="75"/>
      <c r="Z104" s="64">
        <v>1</v>
      </c>
      <c r="AA104" s="4">
        <v>0.753</v>
      </c>
      <c r="AC104" s="8">
        <v>0.91800000000000004</v>
      </c>
      <c r="AD104" s="2"/>
      <c r="AE104" s="2"/>
      <c r="AF104" s="2"/>
    </row>
    <row r="105" spans="1:32">
      <c r="A105" s="64">
        <v>44</v>
      </c>
      <c r="B105" s="21" t="s">
        <v>243</v>
      </c>
      <c r="C105" s="32">
        <v>34</v>
      </c>
      <c r="D105" s="32">
        <v>20</v>
      </c>
      <c r="E105" s="66">
        <v>13.372999999999999</v>
      </c>
      <c r="F105" s="32">
        <v>135</v>
      </c>
      <c r="G105" s="32">
        <v>11</v>
      </c>
      <c r="H105" s="66">
        <v>28.074000000000002</v>
      </c>
      <c r="I105" s="49">
        <v>2018</v>
      </c>
      <c r="J105" s="49">
        <v>9</v>
      </c>
      <c r="K105" s="49">
        <v>11</v>
      </c>
      <c r="L105" s="49">
        <v>16</v>
      </c>
      <c r="M105" s="49">
        <v>44</v>
      </c>
      <c r="N105" s="66">
        <v>1.3</v>
      </c>
      <c r="O105" s="66"/>
      <c r="P105" s="67"/>
      <c r="Q105" s="71" t="s">
        <v>766</v>
      </c>
      <c r="R105" s="63"/>
      <c r="S105" s="66">
        <v>40</v>
      </c>
      <c r="T105" s="21" t="s">
        <v>239</v>
      </c>
      <c r="U105" s="79" t="s">
        <v>174</v>
      </c>
      <c r="V105" s="38" t="s">
        <v>90</v>
      </c>
      <c r="W105" s="95" t="s">
        <v>175</v>
      </c>
      <c r="X105" s="78" t="s">
        <v>242</v>
      </c>
      <c r="Y105" s="75"/>
      <c r="Z105" s="64">
        <v>1</v>
      </c>
      <c r="AA105" s="4">
        <v>1.2549999999999999</v>
      </c>
      <c r="AC105" s="8">
        <v>1.42</v>
      </c>
      <c r="AD105" s="2"/>
      <c r="AE105" s="2"/>
      <c r="AF105" s="2"/>
    </row>
    <row r="106" spans="1:32">
      <c r="A106" s="65">
        <v>1</v>
      </c>
      <c r="B106" s="21" t="s">
        <v>245</v>
      </c>
      <c r="C106" s="32">
        <v>34</v>
      </c>
      <c r="D106" s="32">
        <v>40</v>
      </c>
      <c r="E106" s="66">
        <v>31.2</v>
      </c>
      <c r="F106" s="32">
        <v>135</v>
      </c>
      <c r="G106" s="32">
        <v>10</v>
      </c>
      <c r="H106" s="66">
        <v>53.9</v>
      </c>
      <c r="I106" s="49">
        <v>2018</v>
      </c>
      <c r="J106" s="49">
        <v>9</v>
      </c>
      <c r="K106" s="49">
        <v>8</v>
      </c>
      <c r="L106" s="49">
        <v>13</v>
      </c>
      <c r="M106" s="49">
        <v>30</v>
      </c>
      <c r="N106" s="66">
        <v>3.37</v>
      </c>
      <c r="O106" s="66">
        <v>0.97</v>
      </c>
      <c r="P106" s="67"/>
      <c r="Q106" s="38" t="s">
        <v>23</v>
      </c>
      <c r="R106" s="66">
        <v>2.4</v>
      </c>
      <c r="S106" s="66"/>
      <c r="T106" s="21" t="s">
        <v>246</v>
      </c>
      <c r="U106" s="79" t="s">
        <v>148</v>
      </c>
      <c r="V106" s="38" t="s">
        <v>37</v>
      </c>
      <c r="W106" s="97" t="s">
        <v>247</v>
      </c>
      <c r="X106" s="78"/>
      <c r="Y106" s="97"/>
      <c r="Z106" s="64">
        <v>0</v>
      </c>
      <c r="AA106" s="4">
        <v>3.157</v>
      </c>
      <c r="AC106" s="8">
        <v>3.37</v>
      </c>
      <c r="AD106" s="2"/>
      <c r="AE106" s="2"/>
      <c r="AF106" s="2"/>
    </row>
    <row r="107" spans="1:32">
      <c r="A107" s="48">
        <v>2</v>
      </c>
      <c r="B107" s="21" t="s">
        <v>248</v>
      </c>
      <c r="C107" s="32">
        <v>34</v>
      </c>
      <c r="D107" s="32">
        <v>39</v>
      </c>
      <c r="E107" s="66">
        <v>39.6</v>
      </c>
      <c r="F107" s="32">
        <v>135</v>
      </c>
      <c r="G107" s="32">
        <v>10</v>
      </c>
      <c r="H107" s="66">
        <v>42</v>
      </c>
      <c r="I107" s="49">
        <v>2018</v>
      </c>
      <c r="J107" s="49">
        <v>9</v>
      </c>
      <c r="K107" s="49">
        <v>14</v>
      </c>
      <c r="L107" s="49">
        <v>8</v>
      </c>
      <c r="M107" s="49">
        <v>0</v>
      </c>
      <c r="N107" s="66">
        <v>1.79</v>
      </c>
      <c r="O107" s="66">
        <v>1.63</v>
      </c>
      <c r="P107" s="67"/>
      <c r="Q107" s="38" t="s">
        <v>23</v>
      </c>
      <c r="R107" s="66">
        <v>0.157</v>
      </c>
      <c r="S107" s="66"/>
      <c r="T107" s="21" t="s">
        <v>153</v>
      </c>
      <c r="U107" s="79" t="s">
        <v>249</v>
      </c>
      <c r="V107" s="38" t="s">
        <v>25</v>
      </c>
      <c r="W107" s="97" t="s">
        <v>247</v>
      </c>
      <c r="X107" s="78"/>
      <c r="Y107" s="97"/>
      <c r="Z107" s="64">
        <v>0</v>
      </c>
      <c r="AA107" s="4">
        <v>1.577</v>
      </c>
      <c r="AC107" s="8">
        <v>1.79</v>
      </c>
      <c r="AD107" s="2"/>
      <c r="AE107" s="2"/>
      <c r="AF107" s="2"/>
    </row>
    <row r="108" spans="1:32">
      <c r="A108" s="48">
        <v>3</v>
      </c>
      <c r="B108" s="21" t="s">
        <v>248</v>
      </c>
      <c r="C108" s="32">
        <v>34</v>
      </c>
      <c r="D108" s="32">
        <v>39</v>
      </c>
      <c r="E108" s="66">
        <v>38.9</v>
      </c>
      <c r="F108" s="32">
        <v>135</v>
      </c>
      <c r="G108" s="32">
        <v>10</v>
      </c>
      <c r="H108" s="66">
        <v>40.799999999999997</v>
      </c>
      <c r="I108" s="49">
        <v>2018</v>
      </c>
      <c r="J108" s="49">
        <v>9</v>
      </c>
      <c r="K108" s="49">
        <v>14</v>
      </c>
      <c r="L108" s="49">
        <v>8</v>
      </c>
      <c r="M108" s="49">
        <v>0</v>
      </c>
      <c r="N108" s="66">
        <v>1.54</v>
      </c>
      <c r="O108" s="66">
        <v>0.88</v>
      </c>
      <c r="P108" s="67"/>
      <c r="Q108" s="38" t="s">
        <v>23</v>
      </c>
      <c r="R108" s="66">
        <v>0.66100000000000003</v>
      </c>
      <c r="S108" s="66"/>
      <c r="T108" s="21" t="s">
        <v>250</v>
      </c>
      <c r="U108" s="79" t="s">
        <v>251</v>
      </c>
      <c r="V108" s="38" t="s">
        <v>37</v>
      </c>
      <c r="W108" s="97" t="s">
        <v>247</v>
      </c>
      <c r="X108" s="78" t="s">
        <v>252</v>
      </c>
      <c r="Y108" s="97"/>
      <c r="Z108" s="64">
        <v>0</v>
      </c>
      <c r="AA108" s="4">
        <v>1.327</v>
      </c>
      <c r="AC108" s="8">
        <v>1.54</v>
      </c>
      <c r="AD108" s="2"/>
      <c r="AE108" s="2"/>
      <c r="AF108" s="2"/>
    </row>
    <row r="109" spans="1:32">
      <c r="A109" s="48">
        <v>4</v>
      </c>
      <c r="B109" s="21" t="s">
        <v>248</v>
      </c>
      <c r="C109" s="32">
        <v>34</v>
      </c>
      <c r="D109" s="32">
        <v>39</v>
      </c>
      <c r="E109" s="66">
        <v>39</v>
      </c>
      <c r="F109" s="32">
        <v>135</v>
      </c>
      <c r="G109" s="32">
        <v>10</v>
      </c>
      <c r="H109" s="66">
        <v>40.700000000000003</v>
      </c>
      <c r="I109" s="49">
        <v>2018</v>
      </c>
      <c r="J109" s="49">
        <v>9</v>
      </c>
      <c r="K109" s="49">
        <v>14</v>
      </c>
      <c r="L109" s="49">
        <v>8</v>
      </c>
      <c r="M109" s="49">
        <v>0</v>
      </c>
      <c r="N109" s="66">
        <v>2.48</v>
      </c>
      <c r="O109" s="66">
        <v>1.8</v>
      </c>
      <c r="P109" s="67"/>
      <c r="Q109" s="38" t="s">
        <v>29</v>
      </c>
      <c r="R109" s="66">
        <v>0.67600000000000005</v>
      </c>
      <c r="S109" s="63"/>
      <c r="T109" s="21" t="s">
        <v>250</v>
      </c>
      <c r="U109" s="79" t="s">
        <v>251</v>
      </c>
      <c r="V109" s="38" t="s">
        <v>25</v>
      </c>
      <c r="W109" s="97" t="s">
        <v>247</v>
      </c>
      <c r="X109" s="78" t="s">
        <v>253</v>
      </c>
      <c r="Y109" s="97"/>
      <c r="Z109" s="64">
        <v>0</v>
      </c>
      <c r="AA109" s="4">
        <v>2.2669999999999999</v>
      </c>
      <c r="AC109" s="8">
        <v>2.48</v>
      </c>
      <c r="AD109" s="2"/>
      <c r="AE109" s="2"/>
      <c r="AF109" s="2"/>
    </row>
    <row r="110" spans="1:32">
      <c r="A110" s="48">
        <v>5</v>
      </c>
      <c r="B110" s="21" t="s">
        <v>254</v>
      </c>
      <c r="C110" s="32">
        <v>34</v>
      </c>
      <c r="D110" s="32">
        <v>38</v>
      </c>
      <c r="E110" s="66">
        <v>59.8</v>
      </c>
      <c r="F110" s="32">
        <v>135</v>
      </c>
      <c r="G110" s="32">
        <v>9</v>
      </c>
      <c r="H110" s="66">
        <v>13.4</v>
      </c>
      <c r="I110" s="49">
        <v>2018</v>
      </c>
      <c r="J110" s="49">
        <v>9</v>
      </c>
      <c r="K110" s="49">
        <v>14</v>
      </c>
      <c r="L110" s="49">
        <v>11</v>
      </c>
      <c r="M110" s="49">
        <v>50</v>
      </c>
      <c r="N110" s="66">
        <v>1.87</v>
      </c>
      <c r="O110" s="66">
        <v>1.52</v>
      </c>
      <c r="P110" s="67"/>
      <c r="Q110" s="38" t="s">
        <v>255</v>
      </c>
      <c r="R110" s="66">
        <v>0.35</v>
      </c>
      <c r="S110" s="63"/>
      <c r="T110" s="21" t="s">
        <v>256</v>
      </c>
      <c r="U110" s="79" t="s">
        <v>257</v>
      </c>
      <c r="V110" s="38" t="s">
        <v>258</v>
      </c>
      <c r="W110" s="97" t="s">
        <v>247</v>
      </c>
      <c r="X110" s="81" t="s">
        <v>259</v>
      </c>
      <c r="Y110" s="97"/>
      <c r="Z110" s="64">
        <v>0</v>
      </c>
      <c r="AA110" s="4">
        <v>1.657</v>
      </c>
      <c r="AC110" s="8">
        <v>1.87</v>
      </c>
      <c r="AD110" s="2"/>
      <c r="AE110" s="2"/>
      <c r="AF110" s="2"/>
    </row>
    <row r="111" spans="1:32">
      <c r="A111" s="48">
        <v>6</v>
      </c>
      <c r="B111" s="21" t="s">
        <v>254</v>
      </c>
      <c r="C111" s="32">
        <v>34</v>
      </c>
      <c r="D111" s="32">
        <v>38</v>
      </c>
      <c r="E111" s="66">
        <v>50.3</v>
      </c>
      <c r="F111" s="32">
        <v>135</v>
      </c>
      <c r="G111" s="32">
        <v>8</v>
      </c>
      <c r="H111" s="66">
        <v>47.2</v>
      </c>
      <c r="I111" s="49">
        <v>2018</v>
      </c>
      <c r="J111" s="49">
        <v>9</v>
      </c>
      <c r="K111" s="49">
        <v>14</v>
      </c>
      <c r="L111" s="49">
        <v>12</v>
      </c>
      <c r="M111" s="49">
        <v>20</v>
      </c>
      <c r="N111" s="66">
        <v>1.85</v>
      </c>
      <c r="O111" s="66">
        <v>0</v>
      </c>
      <c r="P111" s="67"/>
      <c r="Q111" s="38" t="s">
        <v>260</v>
      </c>
      <c r="R111" s="66">
        <v>1.85</v>
      </c>
      <c r="S111" s="63"/>
      <c r="T111" s="21" t="s">
        <v>261</v>
      </c>
      <c r="U111" s="79" t="s">
        <v>257</v>
      </c>
      <c r="V111" s="38" t="s">
        <v>258</v>
      </c>
      <c r="W111" s="97" t="s">
        <v>247</v>
      </c>
      <c r="X111" s="81" t="s">
        <v>262</v>
      </c>
      <c r="Y111" s="97"/>
      <c r="Z111" s="64">
        <v>0</v>
      </c>
      <c r="AA111" s="4">
        <v>1.637</v>
      </c>
      <c r="AC111" s="8">
        <v>1.85</v>
      </c>
      <c r="AD111" s="2"/>
      <c r="AE111" s="2"/>
      <c r="AF111" s="2"/>
    </row>
    <row r="112" spans="1:32">
      <c r="A112" s="48">
        <v>7</v>
      </c>
      <c r="B112" s="21" t="s">
        <v>254</v>
      </c>
      <c r="C112" s="32">
        <v>34</v>
      </c>
      <c r="D112" s="32">
        <v>38</v>
      </c>
      <c r="E112" s="66">
        <v>52.3</v>
      </c>
      <c r="F112" s="32">
        <v>135</v>
      </c>
      <c r="G112" s="32">
        <v>8</v>
      </c>
      <c r="H112" s="66">
        <v>46.6</v>
      </c>
      <c r="I112" s="49">
        <v>2018</v>
      </c>
      <c r="J112" s="49">
        <v>9</v>
      </c>
      <c r="K112" s="49">
        <v>14</v>
      </c>
      <c r="L112" s="49">
        <v>12</v>
      </c>
      <c r="M112" s="49">
        <v>40</v>
      </c>
      <c r="N112" s="66">
        <v>1.94</v>
      </c>
      <c r="O112" s="66">
        <v>0.9</v>
      </c>
      <c r="P112" s="67"/>
      <c r="Q112" s="38" t="s">
        <v>255</v>
      </c>
      <c r="R112" s="66">
        <v>1.0429999999999999</v>
      </c>
      <c r="S112" s="63"/>
      <c r="T112" s="21" t="s">
        <v>256</v>
      </c>
      <c r="U112" s="79" t="s">
        <v>257</v>
      </c>
      <c r="V112" s="38" t="s">
        <v>258</v>
      </c>
      <c r="W112" s="97" t="s">
        <v>247</v>
      </c>
      <c r="X112" s="81" t="s">
        <v>263</v>
      </c>
      <c r="Y112" s="97"/>
      <c r="Z112" s="64">
        <v>0</v>
      </c>
      <c r="AA112" s="4">
        <v>1.7270000000000001</v>
      </c>
      <c r="AC112" s="8">
        <v>1.94</v>
      </c>
      <c r="AD112" s="2"/>
      <c r="AE112" s="2"/>
      <c r="AF112" s="2"/>
    </row>
    <row r="113" spans="1:32" ht="21">
      <c r="A113" s="48">
        <v>8</v>
      </c>
      <c r="B113" s="21" t="s">
        <v>264</v>
      </c>
      <c r="C113" s="32">
        <v>34</v>
      </c>
      <c r="D113" s="32">
        <v>38</v>
      </c>
      <c r="E113" s="66">
        <v>34.700000000000003</v>
      </c>
      <c r="F113" s="32">
        <v>135</v>
      </c>
      <c r="G113" s="32">
        <v>7</v>
      </c>
      <c r="H113" s="66">
        <v>20.2</v>
      </c>
      <c r="I113" s="49">
        <v>2018</v>
      </c>
      <c r="J113" s="49">
        <v>9</v>
      </c>
      <c r="K113" s="49">
        <v>14</v>
      </c>
      <c r="L113" s="49">
        <v>13</v>
      </c>
      <c r="M113" s="49">
        <v>25</v>
      </c>
      <c r="N113" s="66">
        <v>2.9</v>
      </c>
      <c r="O113" s="66">
        <v>0</v>
      </c>
      <c r="P113" s="67"/>
      <c r="Q113" s="38" t="s">
        <v>265</v>
      </c>
      <c r="R113" s="66">
        <v>2.9</v>
      </c>
      <c r="S113" s="63"/>
      <c r="T113" s="21" t="s">
        <v>266</v>
      </c>
      <c r="U113" s="79" t="s">
        <v>257</v>
      </c>
      <c r="V113" s="38" t="s">
        <v>267</v>
      </c>
      <c r="W113" s="97" t="s">
        <v>247</v>
      </c>
      <c r="X113" s="82" t="s">
        <v>268</v>
      </c>
      <c r="Y113" s="97"/>
      <c r="Z113" s="64">
        <v>0</v>
      </c>
      <c r="AA113" s="4">
        <v>2.6869999999999998</v>
      </c>
      <c r="AC113" s="8">
        <v>2.9</v>
      </c>
      <c r="AD113" s="2"/>
      <c r="AE113" s="2"/>
      <c r="AF113" s="2"/>
    </row>
    <row r="114" spans="1:32">
      <c r="A114" s="48">
        <v>9</v>
      </c>
      <c r="B114" s="21" t="s">
        <v>264</v>
      </c>
      <c r="C114" s="32">
        <v>34</v>
      </c>
      <c r="D114" s="32">
        <v>38</v>
      </c>
      <c r="E114" s="66">
        <v>33.1</v>
      </c>
      <c r="F114" s="32">
        <v>135</v>
      </c>
      <c r="G114" s="32">
        <v>7</v>
      </c>
      <c r="H114" s="66">
        <v>5.6</v>
      </c>
      <c r="I114" s="49">
        <v>2018</v>
      </c>
      <c r="J114" s="49">
        <v>9</v>
      </c>
      <c r="K114" s="49">
        <v>14</v>
      </c>
      <c r="L114" s="49">
        <v>14</v>
      </c>
      <c r="M114" s="49">
        <v>0</v>
      </c>
      <c r="N114" s="66">
        <v>2.62</v>
      </c>
      <c r="O114" s="66">
        <v>0</v>
      </c>
      <c r="P114" s="67"/>
      <c r="Q114" s="38" t="s">
        <v>265</v>
      </c>
      <c r="R114" s="66">
        <v>2.62</v>
      </c>
      <c r="S114" s="63"/>
      <c r="T114" s="21" t="s">
        <v>269</v>
      </c>
      <c r="U114" s="79" t="s">
        <v>257</v>
      </c>
      <c r="V114" s="38" t="s">
        <v>258</v>
      </c>
      <c r="W114" s="97" t="s">
        <v>247</v>
      </c>
      <c r="X114" s="81" t="s">
        <v>270</v>
      </c>
      <c r="Y114" s="97"/>
      <c r="Z114" s="64">
        <v>0</v>
      </c>
      <c r="AA114" s="4">
        <v>2.407</v>
      </c>
      <c r="AC114" s="8">
        <v>2.62</v>
      </c>
      <c r="AD114" s="2"/>
      <c r="AE114" s="2"/>
      <c r="AF114" s="2"/>
    </row>
    <row r="115" spans="1:32" ht="21">
      <c r="A115" s="48">
        <v>10</v>
      </c>
      <c r="B115" s="21" t="s">
        <v>271</v>
      </c>
      <c r="C115" s="32">
        <v>34</v>
      </c>
      <c r="D115" s="32">
        <v>40</v>
      </c>
      <c r="E115" s="66">
        <v>4.3</v>
      </c>
      <c r="F115" s="32">
        <v>135</v>
      </c>
      <c r="G115" s="32">
        <v>10</v>
      </c>
      <c r="H115" s="66">
        <v>52.5</v>
      </c>
      <c r="I115" s="49">
        <v>2018</v>
      </c>
      <c r="J115" s="49">
        <v>9</v>
      </c>
      <c r="K115" s="49">
        <v>14</v>
      </c>
      <c r="L115" s="49">
        <v>15</v>
      </c>
      <c r="M115" s="49">
        <v>10</v>
      </c>
      <c r="N115" s="66">
        <v>1.47</v>
      </c>
      <c r="O115" s="66">
        <v>0</v>
      </c>
      <c r="P115" s="67"/>
      <c r="Q115" s="38" t="s">
        <v>255</v>
      </c>
      <c r="R115" s="66">
        <v>1.47</v>
      </c>
      <c r="S115" s="63"/>
      <c r="T115" s="21" t="s">
        <v>256</v>
      </c>
      <c r="U115" s="79" t="s">
        <v>257</v>
      </c>
      <c r="V115" s="38" t="s">
        <v>267</v>
      </c>
      <c r="W115" s="97" t="s">
        <v>247</v>
      </c>
      <c r="X115" s="83" t="s">
        <v>272</v>
      </c>
      <c r="Y115" s="97"/>
      <c r="Z115" s="64">
        <v>0</v>
      </c>
      <c r="AA115" s="4">
        <v>1.2569999999999999</v>
      </c>
      <c r="AC115" s="8">
        <v>1.47</v>
      </c>
      <c r="AD115" s="2"/>
      <c r="AE115" s="2"/>
      <c r="AF115" s="2"/>
    </row>
    <row r="116" spans="1:32">
      <c r="A116" s="48">
        <v>11</v>
      </c>
      <c r="B116" s="21" t="s">
        <v>271</v>
      </c>
      <c r="C116" s="32">
        <v>34</v>
      </c>
      <c r="D116" s="32">
        <v>40</v>
      </c>
      <c r="E116" s="66">
        <v>1.7</v>
      </c>
      <c r="F116" s="32">
        <v>135</v>
      </c>
      <c r="G116" s="32">
        <v>11</v>
      </c>
      <c r="H116" s="66">
        <v>3.5</v>
      </c>
      <c r="I116" s="49">
        <v>2018</v>
      </c>
      <c r="J116" s="49">
        <v>9</v>
      </c>
      <c r="K116" s="49">
        <v>14</v>
      </c>
      <c r="L116" s="49">
        <v>15</v>
      </c>
      <c r="M116" s="49">
        <v>55</v>
      </c>
      <c r="N116" s="66">
        <v>2.06</v>
      </c>
      <c r="O116" s="66">
        <v>1.1499999999999999</v>
      </c>
      <c r="P116" s="67"/>
      <c r="Q116" s="38" t="s">
        <v>255</v>
      </c>
      <c r="R116" s="66">
        <v>0.91300000000000003</v>
      </c>
      <c r="S116" s="63"/>
      <c r="T116" s="21" t="s">
        <v>273</v>
      </c>
      <c r="U116" s="79" t="s">
        <v>257</v>
      </c>
      <c r="V116" s="38" t="s">
        <v>258</v>
      </c>
      <c r="W116" s="97" t="s">
        <v>247</v>
      </c>
      <c r="X116" s="81" t="s">
        <v>274</v>
      </c>
      <c r="Y116" s="97"/>
      <c r="Z116" s="64">
        <v>0</v>
      </c>
      <c r="AA116" s="4">
        <v>1.847</v>
      </c>
      <c r="AC116" s="8">
        <v>2.06</v>
      </c>
      <c r="AD116" s="2"/>
      <c r="AE116" s="2"/>
      <c r="AF116" s="2"/>
    </row>
    <row r="117" spans="1:32" ht="21">
      <c r="A117" s="48">
        <v>12</v>
      </c>
      <c r="B117" s="21" t="s">
        <v>275</v>
      </c>
      <c r="C117" s="32">
        <v>34</v>
      </c>
      <c r="D117" s="32">
        <v>37</v>
      </c>
      <c r="E117" s="66">
        <v>37.4</v>
      </c>
      <c r="F117" s="32">
        <v>135</v>
      </c>
      <c r="G117" s="32">
        <v>3</v>
      </c>
      <c r="H117" s="66">
        <v>11.4</v>
      </c>
      <c r="I117" s="49">
        <v>2018</v>
      </c>
      <c r="J117" s="49">
        <v>9</v>
      </c>
      <c r="K117" s="49">
        <v>14</v>
      </c>
      <c r="L117" s="49">
        <v>10</v>
      </c>
      <c r="M117" s="49">
        <v>30</v>
      </c>
      <c r="N117" s="66">
        <v>2.12</v>
      </c>
      <c r="O117" s="66">
        <v>0</v>
      </c>
      <c r="P117" s="67"/>
      <c r="Q117" s="38" t="s">
        <v>255</v>
      </c>
      <c r="R117" s="66">
        <v>2.12</v>
      </c>
      <c r="S117" s="63"/>
      <c r="T117" s="21" t="s">
        <v>261</v>
      </c>
      <c r="U117" s="84" t="s">
        <v>257</v>
      </c>
      <c r="V117" s="38" t="s">
        <v>258</v>
      </c>
      <c r="W117" s="97" t="s">
        <v>247</v>
      </c>
      <c r="X117" s="82" t="s">
        <v>276</v>
      </c>
      <c r="Y117" s="97"/>
      <c r="Z117" s="64">
        <v>0</v>
      </c>
      <c r="AA117" s="4">
        <v>1.907</v>
      </c>
      <c r="AC117" s="8">
        <v>2.12</v>
      </c>
      <c r="AD117" s="2"/>
      <c r="AE117" s="2"/>
      <c r="AF117" s="2"/>
    </row>
    <row r="118" spans="1:32" ht="21">
      <c r="A118" s="48">
        <v>13</v>
      </c>
      <c r="B118" s="21" t="s">
        <v>277</v>
      </c>
      <c r="C118" s="32">
        <v>34</v>
      </c>
      <c r="D118" s="32">
        <v>37</v>
      </c>
      <c r="E118" s="66">
        <v>38.9</v>
      </c>
      <c r="F118" s="32">
        <v>135</v>
      </c>
      <c r="G118" s="32">
        <v>2</v>
      </c>
      <c r="H118" s="66">
        <v>28.4</v>
      </c>
      <c r="I118" s="49">
        <v>2018</v>
      </c>
      <c r="J118" s="49">
        <v>9</v>
      </c>
      <c r="K118" s="49">
        <v>15</v>
      </c>
      <c r="L118" s="49">
        <v>14</v>
      </c>
      <c r="M118" s="49">
        <v>5</v>
      </c>
      <c r="N118" s="66">
        <v>2.41</v>
      </c>
      <c r="O118" s="66">
        <v>0</v>
      </c>
      <c r="P118" s="67"/>
      <c r="Q118" s="38" t="s">
        <v>265</v>
      </c>
      <c r="R118" s="66">
        <v>2.41</v>
      </c>
      <c r="S118" s="63"/>
      <c r="T118" s="21" t="s">
        <v>261</v>
      </c>
      <c r="U118" s="79" t="s">
        <v>257</v>
      </c>
      <c r="V118" s="38" t="s">
        <v>267</v>
      </c>
      <c r="W118" s="97" t="s">
        <v>247</v>
      </c>
      <c r="X118" s="84" t="s">
        <v>278</v>
      </c>
      <c r="Y118" s="97"/>
      <c r="Z118" s="64">
        <v>0</v>
      </c>
      <c r="AA118" s="4">
        <v>2.1970000000000001</v>
      </c>
      <c r="AC118" s="8">
        <v>2.41</v>
      </c>
      <c r="AD118" s="2"/>
      <c r="AE118" s="2"/>
      <c r="AF118" s="2"/>
    </row>
    <row r="119" spans="1:32">
      <c r="A119" s="48">
        <v>14</v>
      </c>
      <c r="B119" s="21" t="s">
        <v>279</v>
      </c>
      <c r="C119" s="32">
        <v>34</v>
      </c>
      <c r="D119" s="32">
        <v>38</v>
      </c>
      <c r="E119" s="66">
        <v>25.5</v>
      </c>
      <c r="F119" s="32">
        <v>135</v>
      </c>
      <c r="G119" s="32">
        <v>6</v>
      </c>
      <c r="H119" s="66">
        <v>34.200000000000003</v>
      </c>
      <c r="I119" s="49">
        <v>2018</v>
      </c>
      <c r="J119" s="49">
        <v>9</v>
      </c>
      <c r="K119" s="49">
        <v>15</v>
      </c>
      <c r="L119" s="49">
        <v>15</v>
      </c>
      <c r="M119" s="49">
        <v>55</v>
      </c>
      <c r="N119" s="66">
        <v>2.04</v>
      </c>
      <c r="O119" s="66">
        <v>0</v>
      </c>
      <c r="P119" s="67"/>
      <c r="Q119" s="38" t="s">
        <v>255</v>
      </c>
      <c r="R119" s="66">
        <v>2.04</v>
      </c>
      <c r="S119" s="63"/>
      <c r="T119" s="21" t="s">
        <v>256</v>
      </c>
      <c r="U119" s="79" t="s">
        <v>257</v>
      </c>
      <c r="V119" s="38" t="s">
        <v>258</v>
      </c>
      <c r="W119" s="97" t="s">
        <v>247</v>
      </c>
      <c r="X119" s="81" t="s">
        <v>280</v>
      </c>
      <c r="Y119" s="97"/>
      <c r="Z119" s="64">
        <v>0</v>
      </c>
      <c r="AA119" s="4">
        <v>1.827</v>
      </c>
      <c r="AC119" s="8">
        <v>2.04</v>
      </c>
      <c r="AD119" s="2"/>
      <c r="AE119" s="2"/>
      <c r="AF119" s="2"/>
    </row>
    <row r="120" spans="1:32">
      <c r="A120" s="48">
        <v>15</v>
      </c>
      <c r="B120" s="21" t="s">
        <v>279</v>
      </c>
      <c r="C120" s="32">
        <v>34</v>
      </c>
      <c r="D120" s="32">
        <v>38</v>
      </c>
      <c r="E120" s="66">
        <v>26.7</v>
      </c>
      <c r="F120" s="32">
        <v>135</v>
      </c>
      <c r="G120" s="32">
        <v>6</v>
      </c>
      <c r="H120" s="66">
        <v>37.299999999999997</v>
      </c>
      <c r="I120" s="49">
        <v>2018</v>
      </c>
      <c r="J120" s="49">
        <v>9</v>
      </c>
      <c r="K120" s="49">
        <v>15</v>
      </c>
      <c r="L120" s="49">
        <v>16</v>
      </c>
      <c r="M120" s="49">
        <v>5</v>
      </c>
      <c r="N120" s="66">
        <v>2.16</v>
      </c>
      <c r="O120" s="66">
        <v>0</v>
      </c>
      <c r="P120" s="67"/>
      <c r="Q120" s="38" t="s">
        <v>265</v>
      </c>
      <c r="R120" s="66">
        <v>2.16</v>
      </c>
      <c r="S120" s="63"/>
      <c r="T120" s="21" t="s">
        <v>281</v>
      </c>
      <c r="U120" s="79" t="s">
        <v>261</v>
      </c>
      <c r="V120" s="38" t="s">
        <v>258</v>
      </c>
      <c r="W120" s="97" t="s">
        <v>247</v>
      </c>
      <c r="X120" s="81" t="s">
        <v>282</v>
      </c>
      <c r="Y120" s="97"/>
      <c r="Z120" s="64">
        <v>0</v>
      </c>
      <c r="AA120" s="4">
        <v>1.9470000000000001</v>
      </c>
      <c r="AC120" s="8">
        <v>2.16</v>
      </c>
      <c r="AD120" s="2"/>
      <c r="AE120" s="2"/>
      <c r="AF120" s="2"/>
    </row>
    <row r="121" spans="1:32">
      <c r="A121" s="48">
        <v>16</v>
      </c>
      <c r="B121" s="21" t="s">
        <v>279</v>
      </c>
      <c r="C121" s="32">
        <v>34</v>
      </c>
      <c r="D121" s="32">
        <v>38</v>
      </c>
      <c r="E121" s="66">
        <v>28.7</v>
      </c>
      <c r="F121" s="32">
        <v>135</v>
      </c>
      <c r="G121" s="32">
        <v>6</v>
      </c>
      <c r="H121" s="66">
        <v>36.4</v>
      </c>
      <c r="I121" s="49">
        <v>2018</v>
      </c>
      <c r="J121" s="49">
        <v>9</v>
      </c>
      <c r="K121" s="49">
        <v>15</v>
      </c>
      <c r="L121" s="49">
        <v>16</v>
      </c>
      <c r="M121" s="49">
        <v>15</v>
      </c>
      <c r="N121" s="66">
        <v>2.11</v>
      </c>
      <c r="O121" s="66">
        <v>0</v>
      </c>
      <c r="P121" s="67"/>
      <c r="Q121" s="38" t="s">
        <v>265</v>
      </c>
      <c r="R121" s="66">
        <v>2.11</v>
      </c>
      <c r="S121" s="63"/>
      <c r="T121" s="21" t="s">
        <v>261</v>
      </c>
      <c r="U121" s="79" t="s">
        <v>261</v>
      </c>
      <c r="V121" s="38" t="s">
        <v>258</v>
      </c>
      <c r="W121" s="97" t="s">
        <v>247</v>
      </c>
      <c r="X121" s="81" t="s">
        <v>283</v>
      </c>
      <c r="Y121" s="97"/>
      <c r="Z121" s="64">
        <v>0</v>
      </c>
      <c r="AA121" s="4">
        <v>1.897</v>
      </c>
      <c r="AC121" s="8">
        <v>2.11</v>
      </c>
      <c r="AD121" s="2"/>
      <c r="AE121" s="2"/>
      <c r="AF121" s="2"/>
    </row>
    <row r="122" spans="1:32" ht="21">
      <c r="A122" s="48">
        <v>17</v>
      </c>
      <c r="B122" s="21" t="s">
        <v>284</v>
      </c>
      <c r="C122" s="32">
        <v>34</v>
      </c>
      <c r="D122" s="32">
        <v>38</v>
      </c>
      <c r="E122" s="66">
        <v>27.1</v>
      </c>
      <c r="F122" s="32">
        <v>135</v>
      </c>
      <c r="G122" s="32">
        <v>6</v>
      </c>
      <c r="H122" s="66">
        <v>27.9</v>
      </c>
      <c r="I122" s="49">
        <v>2018</v>
      </c>
      <c r="J122" s="49">
        <v>9</v>
      </c>
      <c r="K122" s="49">
        <v>15</v>
      </c>
      <c r="L122" s="49">
        <v>16</v>
      </c>
      <c r="M122" s="49">
        <v>30</v>
      </c>
      <c r="N122" s="66">
        <v>2.2599999999999998</v>
      </c>
      <c r="O122" s="66">
        <v>0</v>
      </c>
      <c r="P122" s="67"/>
      <c r="Q122" s="38" t="s">
        <v>265</v>
      </c>
      <c r="R122" s="66">
        <v>2.2599999999999998</v>
      </c>
      <c r="S122" s="63"/>
      <c r="T122" s="21" t="s">
        <v>261</v>
      </c>
      <c r="U122" s="79" t="s">
        <v>261</v>
      </c>
      <c r="V122" s="38" t="s">
        <v>267</v>
      </c>
      <c r="W122" s="97" t="s">
        <v>247</v>
      </c>
      <c r="X122" s="82" t="s">
        <v>285</v>
      </c>
      <c r="Y122" s="97"/>
      <c r="Z122" s="64">
        <v>0</v>
      </c>
      <c r="AA122" s="4">
        <v>2.0470000000000002</v>
      </c>
      <c r="AC122" s="8">
        <v>2.2599999999999998</v>
      </c>
      <c r="AD122" s="2"/>
      <c r="AE122" s="2"/>
      <c r="AF122" s="2"/>
    </row>
    <row r="123" spans="1:32" ht="21">
      <c r="A123" s="48">
        <v>18</v>
      </c>
      <c r="B123" s="21" t="s">
        <v>284</v>
      </c>
      <c r="C123" s="32">
        <v>34</v>
      </c>
      <c r="D123" s="32">
        <v>38</v>
      </c>
      <c r="E123" s="66">
        <v>27.6</v>
      </c>
      <c r="F123" s="32">
        <v>135</v>
      </c>
      <c r="G123" s="32">
        <v>6</v>
      </c>
      <c r="H123" s="66">
        <v>29.6</v>
      </c>
      <c r="I123" s="49">
        <v>2018</v>
      </c>
      <c r="J123" s="49">
        <v>9</v>
      </c>
      <c r="K123" s="49">
        <v>15</v>
      </c>
      <c r="L123" s="49">
        <v>16</v>
      </c>
      <c r="M123" s="49">
        <v>30</v>
      </c>
      <c r="N123" s="66">
        <v>2.41</v>
      </c>
      <c r="O123" s="66">
        <v>0</v>
      </c>
      <c r="P123" s="67"/>
      <c r="Q123" s="38" t="s">
        <v>265</v>
      </c>
      <c r="R123" s="66">
        <v>2.41</v>
      </c>
      <c r="S123" s="63"/>
      <c r="T123" s="21" t="s">
        <v>261</v>
      </c>
      <c r="U123" s="79" t="s">
        <v>261</v>
      </c>
      <c r="V123" s="38" t="s">
        <v>267</v>
      </c>
      <c r="W123" s="97" t="s">
        <v>247</v>
      </c>
      <c r="X123" s="82" t="s">
        <v>286</v>
      </c>
      <c r="Y123" s="97"/>
      <c r="Z123" s="64">
        <v>0</v>
      </c>
      <c r="AA123" s="4">
        <v>2.1970000000000001</v>
      </c>
      <c r="AC123" s="8">
        <v>2.41</v>
      </c>
      <c r="AD123" s="2"/>
      <c r="AE123" s="2"/>
      <c r="AF123" s="2"/>
    </row>
    <row r="124" spans="1:32" ht="21">
      <c r="A124" s="48">
        <v>19</v>
      </c>
      <c r="B124" s="21" t="s">
        <v>284</v>
      </c>
      <c r="C124" s="32">
        <v>34</v>
      </c>
      <c r="D124" s="32">
        <v>38</v>
      </c>
      <c r="E124" s="66">
        <v>26.8</v>
      </c>
      <c r="F124" s="32">
        <v>135</v>
      </c>
      <c r="G124" s="32">
        <v>6</v>
      </c>
      <c r="H124" s="66">
        <v>28.6</v>
      </c>
      <c r="I124" s="49">
        <v>2018</v>
      </c>
      <c r="J124" s="49">
        <v>9</v>
      </c>
      <c r="K124" s="49">
        <v>15</v>
      </c>
      <c r="L124" s="49">
        <v>16</v>
      </c>
      <c r="M124" s="49">
        <v>30</v>
      </c>
      <c r="N124" s="66">
        <v>2.33</v>
      </c>
      <c r="O124" s="66">
        <v>0</v>
      </c>
      <c r="P124" s="67"/>
      <c r="Q124" s="38" t="s">
        <v>265</v>
      </c>
      <c r="R124" s="66">
        <v>2.33</v>
      </c>
      <c r="S124" s="63"/>
      <c r="T124" s="21" t="s">
        <v>261</v>
      </c>
      <c r="U124" s="79" t="s">
        <v>261</v>
      </c>
      <c r="V124" s="38" t="s">
        <v>267</v>
      </c>
      <c r="W124" s="97" t="s">
        <v>247</v>
      </c>
      <c r="X124" s="82" t="s">
        <v>286</v>
      </c>
      <c r="Y124" s="97"/>
      <c r="Z124" s="64">
        <v>0</v>
      </c>
      <c r="AA124" s="4">
        <v>2.117</v>
      </c>
      <c r="AC124" s="8">
        <v>2.33</v>
      </c>
      <c r="AD124" s="2"/>
      <c r="AE124" s="2"/>
      <c r="AF124" s="2"/>
    </row>
    <row r="125" spans="1:32" ht="21">
      <c r="A125" s="48">
        <v>20</v>
      </c>
      <c r="B125" s="21" t="s">
        <v>284</v>
      </c>
      <c r="C125" s="32">
        <v>34</v>
      </c>
      <c r="D125" s="32">
        <v>38</v>
      </c>
      <c r="E125" s="66">
        <v>27</v>
      </c>
      <c r="F125" s="32">
        <v>135</v>
      </c>
      <c r="G125" s="32">
        <v>6</v>
      </c>
      <c r="H125" s="66">
        <v>28.8</v>
      </c>
      <c r="I125" s="49">
        <v>2018</v>
      </c>
      <c r="J125" s="49">
        <v>9</v>
      </c>
      <c r="K125" s="49">
        <v>15</v>
      </c>
      <c r="L125" s="49">
        <v>16</v>
      </c>
      <c r="M125" s="49">
        <v>30</v>
      </c>
      <c r="N125" s="66">
        <v>2.64</v>
      </c>
      <c r="O125" s="66">
        <v>0</v>
      </c>
      <c r="P125" s="67"/>
      <c r="Q125" s="38" t="s">
        <v>265</v>
      </c>
      <c r="R125" s="66">
        <v>2.64</v>
      </c>
      <c r="S125" s="63"/>
      <c r="T125" s="21" t="s">
        <v>261</v>
      </c>
      <c r="U125" s="79" t="s">
        <v>261</v>
      </c>
      <c r="V125" s="38" t="s">
        <v>267</v>
      </c>
      <c r="W125" s="97" t="s">
        <v>247</v>
      </c>
      <c r="X125" s="82" t="s">
        <v>286</v>
      </c>
      <c r="Y125" s="97"/>
      <c r="Z125" s="64">
        <v>0</v>
      </c>
      <c r="AA125" s="4">
        <v>2.427</v>
      </c>
      <c r="AC125" s="8">
        <v>2.64</v>
      </c>
      <c r="AD125" s="2"/>
      <c r="AE125" s="2"/>
      <c r="AF125" s="2"/>
    </row>
    <row r="126" spans="1:32" ht="21">
      <c r="A126" s="48">
        <v>21</v>
      </c>
      <c r="B126" s="21" t="s">
        <v>284</v>
      </c>
      <c r="C126" s="32">
        <v>34</v>
      </c>
      <c r="D126" s="32">
        <v>38</v>
      </c>
      <c r="E126" s="66">
        <v>25</v>
      </c>
      <c r="F126" s="32">
        <v>135</v>
      </c>
      <c r="G126" s="32">
        <v>6</v>
      </c>
      <c r="H126" s="66">
        <v>22.3</v>
      </c>
      <c r="I126" s="49">
        <v>2018</v>
      </c>
      <c r="J126" s="49">
        <v>9</v>
      </c>
      <c r="K126" s="49">
        <v>15</v>
      </c>
      <c r="L126" s="49">
        <v>16</v>
      </c>
      <c r="M126" s="49">
        <v>55</v>
      </c>
      <c r="N126" s="66">
        <v>3.02</v>
      </c>
      <c r="O126" s="66">
        <v>0</v>
      </c>
      <c r="P126" s="67"/>
      <c r="Q126" s="38" t="s">
        <v>265</v>
      </c>
      <c r="R126" s="66">
        <v>3.02</v>
      </c>
      <c r="S126" s="63"/>
      <c r="T126" s="21" t="s">
        <v>261</v>
      </c>
      <c r="U126" s="79" t="s">
        <v>261</v>
      </c>
      <c r="V126" s="38" t="s">
        <v>267</v>
      </c>
      <c r="W126" s="97" t="s">
        <v>247</v>
      </c>
      <c r="X126" s="82" t="s">
        <v>287</v>
      </c>
      <c r="Y126" s="97"/>
      <c r="Z126" s="64">
        <v>0</v>
      </c>
      <c r="AA126" s="4">
        <v>2.8069999999999999</v>
      </c>
      <c r="AC126" s="8">
        <v>3.02</v>
      </c>
      <c r="AD126" s="2"/>
      <c r="AE126" s="2"/>
      <c r="AF126" s="2"/>
    </row>
    <row r="127" spans="1:32">
      <c r="A127" s="47">
        <v>1</v>
      </c>
      <c r="B127" s="21" t="s">
        <v>288</v>
      </c>
      <c r="C127" s="32">
        <v>34</v>
      </c>
      <c r="D127" s="32">
        <v>12</v>
      </c>
      <c r="E127" s="66">
        <v>49.01</v>
      </c>
      <c r="F127" s="32">
        <v>135</v>
      </c>
      <c r="G127" s="32">
        <v>8</v>
      </c>
      <c r="H127" s="66">
        <v>24.97</v>
      </c>
      <c r="I127" s="49">
        <v>2018</v>
      </c>
      <c r="J127" s="49">
        <v>9</v>
      </c>
      <c r="K127" s="49">
        <v>11</v>
      </c>
      <c r="L127" s="49">
        <v>13</v>
      </c>
      <c r="M127" s="49">
        <v>45</v>
      </c>
      <c r="N127" s="66">
        <v>4</v>
      </c>
      <c r="O127" s="66">
        <v>0.62</v>
      </c>
      <c r="P127" s="67"/>
      <c r="Q127" s="38" t="s">
        <v>107</v>
      </c>
      <c r="R127" s="66">
        <v>3.38</v>
      </c>
      <c r="S127" s="66">
        <v>9.6300000000000008</v>
      </c>
      <c r="T127" s="21" t="s">
        <v>103</v>
      </c>
      <c r="U127" s="79" t="s">
        <v>289</v>
      </c>
      <c r="V127" s="38" t="s">
        <v>90</v>
      </c>
      <c r="W127" s="95" t="s">
        <v>290</v>
      </c>
      <c r="X127" s="78" t="s">
        <v>291</v>
      </c>
      <c r="Y127" s="75">
        <v>1</v>
      </c>
      <c r="Z127" s="102">
        <v>1</v>
      </c>
      <c r="AA127" s="4">
        <v>3.2719999999999998</v>
      </c>
      <c r="AC127" s="8">
        <v>3.444</v>
      </c>
      <c r="AD127" s="2"/>
      <c r="AE127" s="2"/>
      <c r="AF127" s="2"/>
    </row>
    <row r="128" spans="1:32">
      <c r="A128" s="47">
        <v>2</v>
      </c>
      <c r="B128" s="21" t="s">
        <v>292</v>
      </c>
      <c r="C128" s="32">
        <v>34</v>
      </c>
      <c r="D128" s="32">
        <v>12</v>
      </c>
      <c r="E128" s="66">
        <v>52.98</v>
      </c>
      <c r="F128" s="32">
        <v>135</v>
      </c>
      <c r="G128" s="32">
        <v>8</v>
      </c>
      <c r="H128" s="66">
        <v>41.48</v>
      </c>
      <c r="I128" s="49">
        <v>2018</v>
      </c>
      <c r="J128" s="49">
        <v>9</v>
      </c>
      <c r="K128" s="49">
        <v>11</v>
      </c>
      <c r="L128" s="49">
        <v>14</v>
      </c>
      <c r="M128" s="49">
        <v>5</v>
      </c>
      <c r="N128" s="66">
        <v>3.38</v>
      </c>
      <c r="O128" s="66">
        <v>0.55000000000000004</v>
      </c>
      <c r="P128" s="67"/>
      <c r="Q128" s="38" t="s">
        <v>107</v>
      </c>
      <c r="R128" s="66">
        <v>2.83</v>
      </c>
      <c r="S128" s="66">
        <v>6.92</v>
      </c>
      <c r="T128" s="21" t="s">
        <v>103</v>
      </c>
      <c r="U128" s="79" t="s">
        <v>289</v>
      </c>
      <c r="V128" s="38" t="s">
        <v>90</v>
      </c>
      <c r="W128" s="95" t="s">
        <v>290</v>
      </c>
      <c r="X128" s="78" t="s">
        <v>293</v>
      </c>
      <c r="Y128" s="75">
        <v>1</v>
      </c>
      <c r="Z128" s="102">
        <v>1</v>
      </c>
      <c r="AA128" s="4">
        <v>2.6909999999999998</v>
      </c>
      <c r="AC128" s="8">
        <v>2.863</v>
      </c>
      <c r="AD128" s="2"/>
      <c r="AE128" s="2"/>
      <c r="AF128" s="2"/>
    </row>
    <row r="129" spans="1:32">
      <c r="A129" s="47">
        <v>3</v>
      </c>
      <c r="B129" s="21" t="s">
        <v>294</v>
      </c>
      <c r="C129" s="32">
        <v>34</v>
      </c>
      <c r="D129" s="32">
        <v>12</v>
      </c>
      <c r="E129" s="66">
        <v>31.31</v>
      </c>
      <c r="F129" s="32">
        <v>135</v>
      </c>
      <c r="G129" s="32">
        <v>8</v>
      </c>
      <c r="H129" s="66">
        <v>30.28</v>
      </c>
      <c r="I129" s="49">
        <v>2018</v>
      </c>
      <c r="J129" s="49">
        <v>9</v>
      </c>
      <c r="K129" s="49">
        <v>11</v>
      </c>
      <c r="L129" s="49">
        <v>14</v>
      </c>
      <c r="M129" s="49">
        <v>25</v>
      </c>
      <c r="N129" s="66">
        <v>4.07</v>
      </c>
      <c r="O129" s="66">
        <v>0.64</v>
      </c>
      <c r="P129" s="67"/>
      <c r="Q129" s="38" t="s">
        <v>107</v>
      </c>
      <c r="R129" s="66">
        <v>3.43</v>
      </c>
      <c r="S129" s="66">
        <v>23.28</v>
      </c>
      <c r="T129" s="21" t="s">
        <v>103</v>
      </c>
      <c r="U129" s="79" t="s">
        <v>289</v>
      </c>
      <c r="V129" s="38" t="s">
        <v>90</v>
      </c>
      <c r="W129" s="95" t="s">
        <v>290</v>
      </c>
      <c r="X129" s="78" t="s">
        <v>291</v>
      </c>
      <c r="Y129" s="75">
        <v>1</v>
      </c>
      <c r="Z129" s="102">
        <v>1</v>
      </c>
      <c r="AA129" s="4">
        <v>3.464</v>
      </c>
      <c r="AC129" s="8">
        <v>3.6360000000000001</v>
      </c>
      <c r="AD129" s="2"/>
      <c r="AE129" s="2"/>
      <c r="AF129" s="2"/>
    </row>
    <row r="130" spans="1:32">
      <c r="A130" s="47">
        <v>4</v>
      </c>
      <c r="B130" s="21" t="s">
        <v>295</v>
      </c>
      <c r="C130" s="32">
        <v>34</v>
      </c>
      <c r="D130" s="32">
        <v>12</v>
      </c>
      <c r="E130" s="66">
        <v>32.31</v>
      </c>
      <c r="F130" s="32">
        <v>135</v>
      </c>
      <c r="G130" s="32">
        <v>8</v>
      </c>
      <c r="H130" s="66">
        <v>33.51</v>
      </c>
      <c r="I130" s="49">
        <v>2018</v>
      </c>
      <c r="J130" s="49">
        <v>9</v>
      </c>
      <c r="K130" s="49">
        <v>11</v>
      </c>
      <c r="L130" s="49">
        <v>14</v>
      </c>
      <c r="M130" s="49">
        <v>25</v>
      </c>
      <c r="N130" s="66">
        <v>4.47</v>
      </c>
      <c r="O130" s="66">
        <v>0.48</v>
      </c>
      <c r="P130" s="67"/>
      <c r="Q130" s="38" t="s">
        <v>107</v>
      </c>
      <c r="R130" s="66">
        <v>3.99</v>
      </c>
      <c r="S130" s="66">
        <v>113.72</v>
      </c>
      <c r="T130" s="21" t="s">
        <v>103</v>
      </c>
      <c r="U130" s="79" t="s">
        <v>289</v>
      </c>
      <c r="V130" s="38" t="s">
        <v>83</v>
      </c>
      <c r="W130" s="95" t="s">
        <v>290</v>
      </c>
      <c r="X130" s="78" t="s">
        <v>296</v>
      </c>
      <c r="Y130" s="75">
        <v>1</v>
      </c>
      <c r="Z130" s="102">
        <v>1</v>
      </c>
      <c r="AA130" s="4">
        <v>3.8639999999999999</v>
      </c>
      <c r="AC130" s="8">
        <v>4.0359999999999996</v>
      </c>
      <c r="AD130" s="2"/>
      <c r="AE130" s="2"/>
      <c r="AF130" s="2"/>
    </row>
    <row r="131" spans="1:32">
      <c r="A131" s="47">
        <v>5</v>
      </c>
      <c r="B131" s="21" t="s">
        <v>297</v>
      </c>
      <c r="C131" s="32">
        <v>34</v>
      </c>
      <c r="D131" s="32">
        <v>12</v>
      </c>
      <c r="E131" s="66">
        <v>24.74</v>
      </c>
      <c r="F131" s="32">
        <v>135</v>
      </c>
      <c r="G131" s="32">
        <v>8</v>
      </c>
      <c r="H131" s="66">
        <v>32.369999999999997</v>
      </c>
      <c r="I131" s="49">
        <v>2018</v>
      </c>
      <c r="J131" s="49">
        <v>9</v>
      </c>
      <c r="K131" s="49">
        <v>11</v>
      </c>
      <c r="L131" s="49">
        <v>14</v>
      </c>
      <c r="M131" s="49">
        <v>50</v>
      </c>
      <c r="N131" s="66">
        <v>4.26</v>
      </c>
      <c r="O131" s="66">
        <v>1</v>
      </c>
      <c r="P131" s="67"/>
      <c r="Q131" s="38" t="s">
        <v>107</v>
      </c>
      <c r="R131" s="66">
        <v>3.26</v>
      </c>
      <c r="S131" s="66">
        <v>26.38</v>
      </c>
      <c r="T131" s="21" t="s">
        <v>103</v>
      </c>
      <c r="U131" s="79" t="s">
        <v>289</v>
      </c>
      <c r="V131" s="38" t="s">
        <v>90</v>
      </c>
      <c r="W131" s="95" t="s">
        <v>290</v>
      </c>
      <c r="X131" s="78" t="s">
        <v>298</v>
      </c>
      <c r="Y131" s="75">
        <v>1</v>
      </c>
      <c r="Z131" s="102">
        <v>1</v>
      </c>
      <c r="AA131" s="4">
        <v>3.758</v>
      </c>
      <c r="AC131" s="8">
        <v>3.93</v>
      </c>
      <c r="AD131" s="2"/>
      <c r="AE131" s="2"/>
      <c r="AF131" s="2"/>
    </row>
    <row r="132" spans="1:32">
      <c r="A132" s="47">
        <v>6</v>
      </c>
      <c r="B132" s="21" t="s">
        <v>299</v>
      </c>
      <c r="C132" s="32">
        <v>34</v>
      </c>
      <c r="D132" s="32">
        <v>12</v>
      </c>
      <c r="E132" s="66">
        <v>25.21</v>
      </c>
      <c r="F132" s="32">
        <v>135</v>
      </c>
      <c r="G132" s="32">
        <v>8</v>
      </c>
      <c r="H132" s="66">
        <v>33.950000000000003</v>
      </c>
      <c r="I132" s="49">
        <v>2018</v>
      </c>
      <c r="J132" s="49">
        <v>9</v>
      </c>
      <c r="K132" s="49">
        <v>11</v>
      </c>
      <c r="L132" s="49">
        <v>14</v>
      </c>
      <c r="M132" s="49">
        <v>50</v>
      </c>
      <c r="N132" s="66">
        <v>4.09</v>
      </c>
      <c r="O132" s="66">
        <v>0.48</v>
      </c>
      <c r="P132" s="67"/>
      <c r="Q132" s="38" t="s">
        <v>107</v>
      </c>
      <c r="R132" s="66">
        <v>3.61</v>
      </c>
      <c r="S132" s="66">
        <v>60.4</v>
      </c>
      <c r="T132" s="21" t="s">
        <v>103</v>
      </c>
      <c r="U132" s="79" t="s">
        <v>289</v>
      </c>
      <c r="V132" s="38" t="s">
        <v>90</v>
      </c>
      <c r="W132" s="95" t="s">
        <v>290</v>
      </c>
      <c r="X132" s="78" t="s">
        <v>300</v>
      </c>
      <c r="Y132" s="75">
        <v>1</v>
      </c>
      <c r="Z132" s="102">
        <v>1</v>
      </c>
      <c r="AA132" s="4">
        <v>3.5880000000000001</v>
      </c>
      <c r="AC132" s="8">
        <v>3.76</v>
      </c>
      <c r="AD132" s="2"/>
      <c r="AE132" s="2"/>
      <c r="AF132" s="2"/>
    </row>
    <row r="133" spans="1:32">
      <c r="A133" s="47">
        <v>7</v>
      </c>
      <c r="B133" s="21" t="s">
        <v>301</v>
      </c>
      <c r="C133" s="32">
        <v>34</v>
      </c>
      <c r="D133" s="32">
        <v>12</v>
      </c>
      <c r="E133" s="66">
        <v>25.48</v>
      </c>
      <c r="F133" s="32">
        <v>135</v>
      </c>
      <c r="G133" s="32">
        <v>8</v>
      </c>
      <c r="H133" s="66">
        <v>35</v>
      </c>
      <c r="I133" s="49">
        <v>2018</v>
      </c>
      <c r="J133" s="49">
        <v>9</v>
      </c>
      <c r="K133" s="49">
        <v>11</v>
      </c>
      <c r="L133" s="49">
        <v>14</v>
      </c>
      <c r="M133" s="49">
        <v>50</v>
      </c>
      <c r="N133" s="66">
        <v>4.1500000000000004</v>
      </c>
      <c r="O133" s="66">
        <v>0.38</v>
      </c>
      <c r="P133" s="67"/>
      <c r="Q133" s="38" t="s">
        <v>107</v>
      </c>
      <c r="R133" s="66">
        <v>3.77</v>
      </c>
      <c r="S133" s="66">
        <v>87.27</v>
      </c>
      <c r="T133" s="21" t="s">
        <v>103</v>
      </c>
      <c r="U133" s="79" t="s">
        <v>289</v>
      </c>
      <c r="V133" s="38" t="s">
        <v>90</v>
      </c>
      <c r="W133" s="95" t="s">
        <v>290</v>
      </c>
      <c r="X133" s="78" t="s">
        <v>302</v>
      </c>
      <c r="Y133" s="75">
        <v>1</v>
      </c>
      <c r="Z133" s="102">
        <v>1</v>
      </c>
      <c r="AA133" s="4">
        <v>3.6480000000000001</v>
      </c>
      <c r="AC133" s="8">
        <v>3.82</v>
      </c>
      <c r="AD133" s="2"/>
      <c r="AE133" s="2"/>
      <c r="AF133" s="2"/>
    </row>
    <row r="134" spans="1:32">
      <c r="A134" s="47">
        <v>8</v>
      </c>
      <c r="B134" s="21" t="s">
        <v>303</v>
      </c>
      <c r="C134" s="32">
        <v>34</v>
      </c>
      <c r="D134" s="32">
        <v>12</v>
      </c>
      <c r="E134" s="66">
        <v>34.44</v>
      </c>
      <c r="F134" s="32">
        <v>135</v>
      </c>
      <c r="G134" s="32">
        <v>8</v>
      </c>
      <c r="H134" s="66">
        <v>41.21</v>
      </c>
      <c r="I134" s="49">
        <v>2018</v>
      </c>
      <c r="J134" s="49">
        <v>9</v>
      </c>
      <c r="K134" s="49">
        <v>11</v>
      </c>
      <c r="L134" s="49">
        <v>15</v>
      </c>
      <c r="M134" s="49">
        <v>10</v>
      </c>
      <c r="N134" s="66">
        <v>3.9</v>
      </c>
      <c r="O134" s="66">
        <v>0.61</v>
      </c>
      <c r="P134" s="67"/>
      <c r="Q134" s="38" t="s">
        <v>107</v>
      </c>
      <c r="R134" s="66">
        <v>3.29</v>
      </c>
      <c r="S134" s="66">
        <v>78.95</v>
      </c>
      <c r="T134" s="21" t="s">
        <v>103</v>
      </c>
      <c r="U134" s="79" t="s">
        <v>289</v>
      </c>
      <c r="V134" s="38" t="s">
        <v>90</v>
      </c>
      <c r="W134" s="95" t="s">
        <v>290</v>
      </c>
      <c r="X134" s="78" t="s">
        <v>298</v>
      </c>
      <c r="Y134" s="75">
        <v>1</v>
      </c>
      <c r="Z134" s="102">
        <v>1</v>
      </c>
      <c r="AA134" s="4">
        <v>3.4969999999999999</v>
      </c>
      <c r="AC134" s="8">
        <v>3.669</v>
      </c>
      <c r="AD134" s="2"/>
      <c r="AE134" s="2"/>
      <c r="AF134" s="2"/>
    </row>
    <row r="135" spans="1:32">
      <c r="A135" s="47">
        <v>9</v>
      </c>
      <c r="B135" s="21" t="s">
        <v>304</v>
      </c>
      <c r="C135" s="32">
        <v>34</v>
      </c>
      <c r="D135" s="32">
        <v>12</v>
      </c>
      <c r="E135" s="66">
        <v>40.78</v>
      </c>
      <c r="F135" s="32">
        <v>135</v>
      </c>
      <c r="G135" s="32">
        <v>8</v>
      </c>
      <c r="H135" s="66">
        <v>41.74</v>
      </c>
      <c r="I135" s="49">
        <v>2018</v>
      </c>
      <c r="J135" s="49">
        <v>9</v>
      </c>
      <c r="K135" s="49">
        <v>11</v>
      </c>
      <c r="L135" s="49">
        <v>15</v>
      </c>
      <c r="M135" s="49">
        <v>45</v>
      </c>
      <c r="N135" s="66">
        <v>4.16</v>
      </c>
      <c r="O135" s="66">
        <v>1.7</v>
      </c>
      <c r="P135" s="67"/>
      <c r="Q135" s="38" t="s">
        <v>107</v>
      </c>
      <c r="R135" s="66">
        <v>2.46</v>
      </c>
      <c r="S135" s="66">
        <v>48.03</v>
      </c>
      <c r="T135" s="21" t="s">
        <v>305</v>
      </c>
      <c r="U135" s="79" t="s">
        <v>174</v>
      </c>
      <c r="V135" s="38" t="s">
        <v>144</v>
      </c>
      <c r="W135" s="95" t="s">
        <v>290</v>
      </c>
      <c r="X135" s="78" t="s">
        <v>306</v>
      </c>
      <c r="Y135" s="75">
        <v>1</v>
      </c>
      <c r="Z135" s="102">
        <v>1</v>
      </c>
      <c r="AA135" s="4">
        <v>3.9550000000000001</v>
      </c>
      <c r="AC135" s="8">
        <v>4.1269999999999998</v>
      </c>
      <c r="AD135" s="2"/>
      <c r="AE135" s="2"/>
      <c r="AF135" s="2"/>
    </row>
    <row r="136" spans="1:32">
      <c r="A136" s="47">
        <v>10</v>
      </c>
      <c r="B136" s="21" t="s">
        <v>307</v>
      </c>
      <c r="C136" s="32">
        <v>34</v>
      </c>
      <c r="D136" s="32">
        <v>12</v>
      </c>
      <c r="E136" s="66">
        <v>17.62</v>
      </c>
      <c r="F136" s="32">
        <v>135</v>
      </c>
      <c r="G136" s="32">
        <v>8</v>
      </c>
      <c r="H136" s="66">
        <v>35.11</v>
      </c>
      <c r="I136" s="49">
        <v>2018</v>
      </c>
      <c r="J136" s="49">
        <v>9</v>
      </c>
      <c r="K136" s="49">
        <v>11</v>
      </c>
      <c r="L136" s="49">
        <v>16</v>
      </c>
      <c r="M136" s="49">
        <v>0</v>
      </c>
      <c r="N136" s="66">
        <v>3.55</v>
      </c>
      <c r="O136" s="66">
        <v>0.64</v>
      </c>
      <c r="P136" s="67"/>
      <c r="Q136" s="38" t="s">
        <v>107</v>
      </c>
      <c r="R136" s="66">
        <v>2.91</v>
      </c>
      <c r="S136" s="66">
        <v>24.2</v>
      </c>
      <c r="T136" s="21" t="s">
        <v>103</v>
      </c>
      <c r="U136" s="79" t="s">
        <v>289</v>
      </c>
      <c r="V136" s="38" t="s">
        <v>90</v>
      </c>
      <c r="W136" s="95" t="s">
        <v>290</v>
      </c>
      <c r="X136" s="78" t="s">
        <v>298</v>
      </c>
      <c r="Y136" s="75">
        <v>1</v>
      </c>
      <c r="Z136" s="102">
        <v>1</v>
      </c>
      <c r="AA136" s="4">
        <v>3.43</v>
      </c>
      <c r="AC136" s="8">
        <v>3.6019999999999999</v>
      </c>
      <c r="AD136" s="2"/>
      <c r="AE136" s="2"/>
      <c r="AF136" s="2"/>
    </row>
    <row r="137" spans="1:32">
      <c r="A137" s="47">
        <v>11</v>
      </c>
      <c r="B137" s="21" t="s">
        <v>308</v>
      </c>
      <c r="C137" s="32">
        <v>34</v>
      </c>
      <c r="D137" s="32">
        <v>12</v>
      </c>
      <c r="E137" s="66">
        <v>18.04</v>
      </c>
      <c r="F137" s="32">
        <v>135</v>
      </c>
      <c r="G137" s="32">
        <v>8</v>
      </c>
      <c r="H137" s="66">
        <v>36.64</v>
      </c>
      <c r="I137" s="49">
        <v>2018</v>
      </c>
      <c r="J137" s="49">
        <v>9</v>
      </c>
      <c r="K137" s="49">
        <v>11</v>
      </c>
      <c r="L137" s="49">
        <v>16</v>
      </c>
      <c r="M137" s="49">
        <v>0</v>
      </c>
      <c r="N137" s="66">
        <v>3.35</v>
      </c>
      <c r="O137" s="66">
        <v>0.52</v>
      </c>
      <c r="P137" s="67"/>
      <c r="Q137" s="38" t="s">
        <v>107</v>
      </c>
      <c r="R137" s="66">
        <v>2.83</v>
      </c>
      <c r="S137" s="66">
        <v>65.98</v>
      </c>
      <c r="T137" s="21" t="s">
        <v>103</v>
      </c>
      <c r="U137" s="79" t="s">
        <v>289</v>
      </c>
      <c r="V137" s="38" t="s">
        <v>90</v>
      </c>
      <c r="W137" s="95" t="s">
        <v>290</v>
      </c>
      <c r="X137" s="78" t="s">
        <v>309</v>
      </c>
      <c r="Y137" s="75">
        <v>1</v>
      </c>
      <c r="Z137" s="102">
        <v>1</v>
      </c>
      <c r="AA137" s="4">
        <v>3.23</v>
      </c>
      <c r="AC137" s="8">
        <v>3.4020000000000001</v>
      </c>
      <c r="AD137" s="2"/>
      <c r="AE137" s="2"/>
      <c r="AF137" s="2"/>
    </row>
    <row r="138" spans="1:32">
      <c r="A138" s="47">
        <v>12</v>
      </c>
      <c r="B138" s="21" t="s">
        <v>310</v>
      </c>
      <c r="C138" s="32">
        <v>34</v>
      </c>
      <c r="D138" s="32">
        <v>12</v>
      </c>
      <c r="E138" s="66">
        <v>18.510000000000002</v>
      </c>
      <c r="F138" s="32">
        <v>135</v>
      </c>
      <c r="G138" s="32">
        <v>8</v>
      </c>
      <c r="H138" s="66">
        <v>38.69</v>
      </c>
      <c r="I138" s="49">
        <v>2018</v>
      </c>
      <c r="J138" s="49">
        <v>9</v>
      </c>
      <c r="K138" s="49">
        <v>11</v>
      </c>
      <c r="L138" s="49">
        <v>16</v>
      </c>
      <c r="M138" s="49">
        <v>0</v>
      </c>
      <c r="N138" s="66">
        <v>3.4</v>
      </c>
      <c r="O138" s="66">
        <v>0.48</v>
      </c>
      <c r="P138" s="67"/>
      <c r="Q138" s="38" t="s">
        <v>107</v>
      </c>
      <c r="R138" s="66">
        <v>2.92</v>
      </c>
      <c r="S138" s="66">
        <v>120.51</v>
      </c>
      <c r="T138" s="21" t="s">
        <v>103</v>
      </c>
      <c r="U138" s="79" t="s">
        <v>289</v>
      </c>
      <c r="V138" s="38" t="s">
        <v>90</v>
      </c>
      <c r="W138" s="95" t="s">
        <v>290</v>
      </c>
      <c r="X138" s="78" t="s">
        <v>311</v>
      </c>
      <c r="Y138" s="75">
        <v>1</v>
      </c>
      <c r="Z138" s="102">
        <v>1</v>
      </c>
      <c r="AA138" s="4">
        <v>3.28</v>
      </c>
      <c r="AC138" s="8">
        <v>3.452</v>
      </c>
      <c r="AD138" s="2"/>
      <c r="AE138" s="2"/>
      <c r="AF138" s="2"/>
    </row>
    <row r="139" spans="1:32">
      <c r="A139" s="47">
        <v>13</v>
      </c>
      <c r="B139" s="21" t="s">
        <v>312</v>
      </c>
      <c r="C139" s="32">
        <v>34</v>
      </c>
      <c r="D139" s="32">
        <v>12</v>
      </c>
      <c r="E139" s="66">
        <v>18.899999999999999</v>
      </c>
      <c r="F139" s="32">
        <v>135</v>
      </c>
      <c r="G139" s="32">
        <v>8</v>
      </c>
      <c r="H139" s="66">
        <v>40.29</v>
      </c>
      <c r="I139" s="49">
        <v>2018</v>
      </c>
      <c r="J139" s="49">
        <v>9</v>
      </c>
      <c r="K139" s="49">
        <v>11</v>
      </c>
      <c r="L139" s="49">
        <v>16</v>
      </c>
      <c r="M139" s="49">
        <v>0</v>
      </c>
      <c r="N139" s="66">
        <v>3.4</v>
      </c>
      <c r="O139" s="66">
        <v>0.43</v>
      </c>
      <c r="P139" s="67"/>
      <c r="Q139" s="38" t="s">
        <v>107</v>
      </c>
      <c r="R139" s="66">
        <v>2.97</v>
      </c>
      <c r="S139" s="66">
        <v>162.44</v>
      </c>
      <c r="T139" s="21" t="s">
        <v>103</v>
      </c>
      <c r="U139" s="79" t="s">
        <v>289</v>
      </c>
      <c r="V139" s="38" t="s">
        <v>90</v>
      </c>
      <c r="W139" s="95" t="s">
        <v>290</v>
      </c>
      <c r="X139" s="78" t="s">
        <v>313</v>
      </c>
      <c r="Y139" s="75">
        <v>1</v>
      </c>
      <c r="Z139" s="102">
        <v>1</v>
      </c>
      <c r="AA139" s="4">
        <v>3.28</v>
      </c>
      <c r="AC139" s="8">
        <v>3.452</v>
      </c>
      <c r="AD139" s="2"/>
      <c r="AE139" s="2"/>
      <c r="AF139" s="2"/>
    </row>
    <row r="140" spans="1:32">
      <c r="A140" s="47">
        <v>14</v>
      </c>
      <c r="B140" s="21" t="s">
        <v>314</v>
      </c>
      <c r="C140" s="32">
        <v>34</v>
      </c>
      <c r="D140" s="32">
        <v>12</v>
      </c>
      <c r="E140" s="66">
        <v>47.25</v>
      </c>
      <c r="F140" s="32">
        <v>135</v>
      </c>
      <c r="G140" s="32">
        <v>8</v>
      </c>
      <c r="H140" s="66">
        <v>40.65</v>
      </c>
      <c r="I140" s="49">
        <v>2018</v>
      </c>
      <c r="J140" s="49">
        <v>9</v>
      </c>
      <c r="K140" s="49">
        <v>11</v>
      </c>
      <c r="L140" s="49">
        <v>17</v>
      </c>
      <c r="M140" s="49">
        <v>0</v>
      </c>
      <c r="N140" s="66">
        <v>3.26</v>
      </c>
      <c r="O140" s="66">
        <v>0</v>
      </c>
      <c r="P140" s="67"/>
      <c r="Q140" s="38" t="s">
        <v>315</v>
      </c>
      <c r="R140" s="66">
        <v>3.26</v>
      </c>
      <c r="S140" s="66">
        <v>112.26</v>
      </c>
      <c r="T140" s="21" t="s">
        <v>289</v>
      </c>
      <c r="U140" s="79" t="s">
        <v>289</v>
      </c>
      <c r="V140" s="38" t="s">
        <v>144</v>
      </c>
      <c r="W140" s="95" t="s">
        <v>290</v>
      </c>
      <c r="X140" s="78" t="s">
        <v>316</v>
      </c>
      <c r="Y140" s="75">
        <v>1</v>
      </c>
      <c r="Z140" s="102">
        <v>1</v>
      </c>
      <c r="AA140" s="4">
        <v>3.54</v>
      </c>
      <c r="AC140" s="8">
        <v>3.7120000000000002</v>
      </c>
      <c r="AD140" s="2"/>
      <c r="AE140" s="2"/>
      <c r="AF140" s="2"/>
    </row>
    <row r="141" spans="1:32">
      <c r="A141" s="47">
        <v>15</v>
      </c>
      <c r="B141" s="21" t="s">
        <v>317</v>
      </c>
      <c r="C141" s="32">
        <v>34</v>
      </c>
      <c r="D141" s="32">
        <v>31</v>
      </c>
      <c r="E141" s="66">
        <v>14.04</v>
      </c>
      <c r="F141" s="32">
        <v>135</v>
      </c>
      <c r="G141" s="32">
        <v>23</v>
      </c>
      <c r="H141" s="66">
        <v>43.3</v>
      </c>
      <c r="I141" s="49">
        <v>2018</v>
      </c>
      <c r="J141" s="49">
        <v>9</v>
      </c>
      <c r="K141" s="49">
        <v>12</v>
      </c>
      <c r="L141" s="49">
        <v>13</v>
      </c>
      <c r="M141" s="49">
        <v>35</v>
      </c>
      <c r="N141" s="66">
        <v>2.5499999999999998</v>
      </c>
      <c r="O141" s="66">
        <v>0.12</v>
      </c>
      <c r="P141" s="67"/>
      <c r="Q141" s="38" t="s">
        <v>107</v>
      </c>
      <c r="R141" s="66">
        <v>2.4300000000000002</v>
      </c>
      <c r="S141" s="66">
        <v>11.49</v>
      </c>
      <c r="T141" s="21" t="s">
        <v>103</v>
      </c>
      <c r="U141" s="79" t="s">
        <v>289</v>
      </c>
      <c r="V141" s="38" t="s">
        <v>90</v>
      </c>
      <c r="W141" s="95" t="s">
        <v>290</v>
      </c>
      <c r="X141" s="78" t="s">
        <v>298</v>
      </c>
      <c r="Y141" s="75">
        <v>1</v>
      </c>
      <c r="Z141" s="102">
        <v>1</v>
      </c>
      <c r="AA141" s="4">
        <v>2.1749999999999998</v>
      </c>
      <c r="AC141" s="8">
        <v>2.3660000000000001</v>
      </c>
      <c r="AD141" s="2"/>
      <c r="AE141" s="2"/>
      <c r="AF141" s="2"/>
    </row>
    <row r="142" spans="1:32">
      <c r="A142" s="47">
        <v>16</v>
      </c>
      <c r="B142" s="21" t="s">
        <v>318</v>
      </c>
      <c r="C142" s="32">
        <v>34</v>
      </c>
      <c r="D142" s="32">
        <v>31</v>
      </c>
      <c r="E142" s="66">
        <v>15.72</v>
      </c>
      <c r="F142" s="32">
        <v>135</v>
      </c>
      <c r="G142" s="32">
        <v>23</v>
      </c>
      <c r="H142" s="66">
        <v>29.02</v>
      </c>
      <c r="I142" s="49">
        <v>2018</v>
      </c>
      <c r="J142" s="49">
        <v>9</v>
      </c>
      <c r="K142" s="49">
        <v>12</v>
      </c>
      <c r="L142" s="49">
        <v>13</v>
      </c>
      <c r="M142" s="49">
        <v>50</v>
      </c>
      <c r="N142" s="66">
        <v>2.9</v>
      </c>
      <c r="O142" s="66">
        <v>0.34</v>
      </c>
      <c r="P142" s="67"/>
      <c r="Q142" s="38" t="s">
        <v>107</v>
      </c>
      <c r="R142" s="66">
        <v>2.56</v>
      </c>
      <c r="S142" s="66">
        <v>6.73</v>
      </c>
      <c r="T142" s="21" t="s">
        <v>103</v>
      </c>
      <c r="U142" s="79" t="s">
        <v>289</v>
      </c>
      <c r="V142" s="38" t="s">
        <v>90</v>
      </c>
      <c r="W142" s="95" t="s">
        <v>290</v>
      </c>
      <c r="X142" s="78" t="s">
        <v>319</v>
      </c>
      <c r="Y142" s="75">
        <v>1</v>
      </c>
      <c r="Z142" s="102">
        <v>1</v>
      </c>
      <c r="AA142" s="4">
        <v>2.48</v>
      </c>
      <c r="AC142" s="8">
        <v>2.6709999999999998</v>
      </c>
      <c r="AD142" s="2"/>
      <c r="AE142" s="2"/>
      <c r="AF142" s="2"/>
    </row>
    <row r="143" spans="1:32">
      <c r="A143" s="47">
        <v>17</v>
      </c>
      <c r="B143" s="21" t="s">
        <v>320</v>
      </c>
      <c r="C143" s="32">
        <v>34</v>
      </c>
      <c r="D143" s="32">
        <v>31</v>
      </c>
      <c r="E143" s="66">
        <v>17.52</v>
      </c>
      <c r="F143" s="32">
        <v>135</v>
      </c>
      <c r="G143" s="32">
        <v>23</v>
      </c>
      <c r="H143" s="66">
        <v>27.18</v>
      </c>
      <c r="I143" s="49">
        <v>2018</v>
      </c>
      <c r="J143" s="49">
        <v>9</v>
      </c>
      <c r="K143" s="49">
        <v>12</v>
      </c>
      <c r="L143" s="49">
        <v>13</v>
      </c>
      <c r="M143" s="49">
        <v>55</v>
      </c>
      <c r="N143" s="66">
        <v>3.01</v>
      </c>
      <c r="O143" s="66">
        <v>0.45</v>
      </c>
      <c r="P143" s="67"/>
      <c r="Q143" s="38" t="s">
        <v>107</v>
      </c>
      <c r="R143" s="66">
        <v>2.56</v>
      </c>
      <c r="S143" s="66">
        <v>6.79</v>
      </c>
      <c r="T143" s="21" t="s">
        <v>103</v>
      </c>
      <c r="U143" s="79" t="s">
        <v>289</v>
      </c>
      <c r="V143" s="38" t="s">
        <v>90</v>
      </c>
      <c r="W143" s="95" t="s">
        <v>290</v>
      </c>
      <c r="X143" s="78" t="s">
        <v>321</v>
      </c>
      <c r="Y143" s="75">
        <v>1</v>
      </c>
      <c r="Z143" s="102">
        <v>1</v>
      </c>
      <c r="AA143" s="4">
        <v>2.5750000000000002</v>
      </c>
      <c r="AC143" s="8">
        <v>2.766</v>
      </c>
      <c r="AD143" s="2"/>
      <c r="AE143" s="2"/>
      <c r="AF143" s="2"/>
    </row>
    <row r="144" spans="1:32">
      <c r="A144" s="47">
        <v>18</v>
      </c>
      <c r="B144" s="21" t="s">
        <v>322</v>
      </c>
      <c r="C144" s="32">
        <v>34</v>
      </c>
      <c r="D144" s="32">
        <v>31</v>
      </c>
      <c r="E144" s="66">
        <v>22.03</v>
      </c>
      <c r="F144" s="32">
        <v>135</v>
      </c>
      <c r="G144" s="32">
        <v>23</v>
      </c>
      <c r="H144" s="66">
        <v>43.01</v>
      </c>
      <c r="I144" s="49">
        <v>2018</v>
      </c>
      <c r="J144" s="49">
        <v>9</v>
      </c>
      <c r="K144" s="49">
        <v>12</v>
      </c>
      <c r="L144" s="49">
        <v>14</v>
      </c>
      <c r="M144" s="49">
        <v>15</v>
      </c>
      <c r="N144" s="66">
        <v>2.84</v>
      </c>
      <c r="O144" s="66">
        <v>0.22</v>
      </c>
      <c r="P144" s="67"/>
      <c r="Q144" s="38" t="s">
        <v>107</v>
      </c>
      <c r="R144" s="66">
        <v>2.62</v>
      </c>
      <c r="S144" s="66">
        <v>28.07</v>
      </c>
      <c r="T144" s="21" t="s">
        <v>103</v>
      </c>
      <c r="U144" s="79" t="s">
        <v>289</v>
      </c>
      <c r="V144" s="38" t="s">
        <v>90</v>
      </c>
      <c r="W144" s="95" t="s">
        <v>290</v>
      </c>
      <c r="X144" s="78" t="s">
        <v>323</v>
      </c>
      <c r="Y144" s="75">
        <v>1</v>
      </c>
      <c r="Z144" s="102">
        <v>1</v>
      </c>
      <c r="AA144" s="4">
        <v>2.395</v>
      </c>
      <c r="AC144" s="8">
        <v>2.5859999999999999</v>
      </c>
      <c r="AD144" s="2"/>
      <c r="AE144" s="2"/>
      <c r="AF144" s="2"/>
    </row>
    <row r="145" spans="1:32">
      <c r="A145" s="47">
        <v>19</v>
      </c>
      <c r="B145" s="21" t="s">
        <v>324</v>
      </c>
      <c r="C145" s="32">
        <v>34</v>
      </c>
      <c r="D145" s="32">
        <v>31</v>
      </c>
      <c r="E145" s="66">
        <v>6.19</v>
      </c>
      <c r="F145" s="32">
        <v>135</v>
      </c>
      <c r="G145" s="32">
        <v>23</v>
      </c>
      <c r="H145" s="66">
        <v>4.2</v>
      </c>
      <c r="I145" s="49">
        <v>2018</v>
      </c>
      <c r="J145" s="49">
        <v>9</v>
      </c>
      <c r="K145" s="49">
        <v>12</v>
      </c>
      <c r="L145" s="49">
        <v>15</v>
      </c>
      <c r="M145" s="49">
        <v>15</v>
      </c>
      <c r="N145" s="66">
        <v>2.71</v>
      </c>
      <c r="O145" s="66">
        <v>0</v>
      </c>
      <c r="P145" s="67"/>
      <c r="Q145" s="38" t="s">
        <v>315</v>
      </c>
      <c r="R145" s="66">
        <v>2.71</v>
      </c>
      <c r="S145" s="66">
        <v>34.49</v>
      </c>
      <c r="T145" s="21" t="s">
        <v>289</v>
      </c>
      <c r="U145" s="79" t="s">
        <v>289</v>
      </c>
      <c r="V145" s="38" t="s">
        <v>144</v>
      </c>
      <c r="W145" s="95" t="s">
        <v>290</v>
      </c>
      <c r="X145" s="78" t="s">
        <v>325</v>
      </c>
      <c r="Y145" s="75">
        <v>1</v>
      </c>
      <c r="Z145" s="102">
        <v>1</v>
      </c>
      <c r="AA145" s="4">
        <v>2.3220000000000001</v>
      </c>
      <c r="AC145" s="8">
        <v>2.5129999999999999</v>
      </c>
      <c r="AD145" s="2"/>
      <c r="AE145" s="2"/>
      <c r="AF145" s="2"/>
    </row>
    <row r="146" spans="1:32">
      <c r="A146" s="47">
        <v>20</v>
      </c>
      <c r="B146" s="21" t="s">
        <v>326</v>
      </c>
      <c r="C146" s="32">
        <v>34</v>
      </c>
      <c r="D146" s="32">
        <v>31</v>
      </c>
      <c r="E146" s="66">
        <v>6.99</v>
      </c>
      <c r="F146" s="32">
        <v>135</v>
      </c>
      <c r="G146" s="32">
        <v>23</v>
      </c>
      <c r="H146" s="66">
        <v>3.85</v>
      </c>
      <c r="I146" s="49">
        <v>2018</v>
      </c>
      <c r="J146" s="49">
        <v>9</v>
      </c>
      <c r="K146" s="49">
        <v>12</v>
      </c>
      <c r="L146" s="49">
        <v>15</v>
      </c>
      <c r="M146" s="49">
        <v>15</v>
      </c>
      <c r="N146" s="66">
        <v>2.83</v>
      </c>
      <c r="O146" s="66">
        <v>0</v>
      </c>
      <c r="P146" s="67"/>
      <c r="Q146" s="38" t="s">
        <v>315</v>
      </c>
      <c r="R146" s="66">
        <v>2.83</v>
      </c>
      <c r="S146" s="66">
        <v>24.62</v>
      </c>
      <c r="T146" s="21" t="s">
        <v>289</v>
      </c>
      <c r="U146" s="79" t="s">
        <v>289</v>
      </c>
      <c r="V146" s="38" t="s">
        <v>144</v>
      </c>
      <c r="W146" s="95" t="s">
        <v>290</v>
      </c>
      <c r="X146" s="78" t="s">
        <v>327</v>
      </c>
      <c r="Y146" s="75">
        <v>1</v>
      </c>
      <c r="Z146" s="102">
        <v>1</v>
      </c>
      <c r="AA146" s="4">
        <v>2.4420000000000002</v>
      </c>
      <c r="AC146" s="8">
        <v>2.633</v>
      </c>
      <c r="AD146" s="2"/>
      <c r="AE146" s="2"/>
      <c r="AF146" s="2"/>
    </row>
    <row r="147" spans="1:32">
      <c r="A147" s="47">
        <v>21</v>
      </c>
      <c r="B147" s="21" t="s">
        <v>328</v>
      </c>
      <c r="C147" s="32">
        <v>34</v>
      </c>
      <c r="D147" s="32">
        <v>31</v>
      </c>
      <c r="E147" s="66">
        <v>2.81</v>
      </c>
      <c r="F147" s="32">
        <v>135</v>
      </c>
      <c r="G147" s="32">
        <v>24</v>
      </c>
      <c r="H147" s="66">
        <v>11.04</v>
      </c>
      <c r="I147" s="49">
        <v>2018</v>
      </c>
      <c r="J147" s="49">
        <v>9</v>
      </c>
      <c r="K147" s="49">
        <v>12</v>
      </c>
      <c r="L147" s="49">
        <v>16</v>
      </c>
      <c r="M147" s="49">
        <v>20</v>
      </c>
      <c r="N147" s="66">
        <v>2.63</v>
      </c>
      <c r="O147" s="66">
        <v>0.19</v>
      </c>
      <c r="P147" s="67"/>
      <c r="Q147" s="38" t="s">
        <v>107</v>
      </c>
      <c r="R147" s="66">
        <v>2.44</v>
      </c>
      <c r="S147" s="66">
        <v>17.37</v>
      </c>
      <c r="T147" s="21" t="s">
        <v>103</v>
      </c>
      <c r="U147" s="79" t="s">
        <v>289</v>
      </c>
      <c r="V147" s="38" t="s">
        <v>90</v>
      </c>
      <c r="W147" s="95" t="s">
        <v>290</v>
      </c>
      <c r="X147" s="78" t="s">
        <v>298</v>
      </c>
      <c r="Y147" s="75">
        <v>1</v>
      </c>
      <c r="Z147" s="102">
        <v>1</v>
      </c>
      <c r="AA147" s="4">
        <v>2.427</v>
      </c>
      <c r="AC147" s="8">
        <v>2.6179999999999999</v>
      </c>
      <c r="AD147" s="2"/>
      <c r="AE147" s="2"/>
      <c r="AF147" s="2"/>
    </row>
    <row r="148" spans="1:32">
      <c r="A148" s="47">
        <v>22</v>
      </c>
      <c r="B148" s="21" t="s">
        <v>329</v>
      </c>
      <c r="C148" s="32">
        <v>34</v>
      </c>
      <c r="D148" s="32">
        <v>30</v>
      </c>
      <c r="E148" s="66">
        <v>46.36</v>
      </c>
      <c r="F148" s="32">
        <v>135</v>
      </c>
      <c r="G148" s="32">
        <v>23</v>
      </c>
      <c r="H148" s="66">
        <v>54.5</v>
      </c>
      <c r="I148" s="49">
        <v>2018</v>
      </c>
      <c r="J148" s="49">
        <v>9</v>
      </c>
      <c r="K148" s="49">
        <v>12</v>
      </c>
      <c r="L148" s="49">
        <v>16</v>
      </c>
      <c r="M148" s="49">
        <v>50</v>
      </c>
      <c r="N148" s="66">
        <v>2.2000000000000002</v>
      </c>
      <c r="O148" s="66">
        <v>0.13</v>
      </c>
      <c r="P148" s="67"/>
      <c r="Q148" s="38" t="s">
        <v>107</v>
      </c>
      <c r="R148" s="66">
        <v>2.0699999999999998</v>
      </c>
      <c r="S148" s="66">
        <v>5.0999999999999996</v>
      </c>
      <c r="T148" s="21" t="s">
        <v>103</v>
      </c>
      <c r="U148" s="79" t="s">
        <v>289</v>
      </c>
      <c r="V148" s="38" t="s">
        <v>90</v>
      </c>
      <c r="W148" s="95" t="s">
        <v>290</v>
      </c>
      <c r="X148" s="78" t="s">
        <v>298</v>
      </c>
      <c r="Y148" s="75">
        <v>1</v>
      </c>
      <c r="Z148" s="102">
        <v>1</v>
      </c>
      <c r="AA148" s="4">
        <v>2.0819999999999999</v>
      </c>
      <c r="AC148" s="8">
        <v>2.2730000000000001</v>
      </c>
      <c r="AD148" s="2"/>
      <c r="AE148" s="2"/>
      <c r="AF148" s="2"/>
    </row>
    <row r="149" spans="1:32">
      <c r="A149" s="47">
        <v>23</v>
      </c>
      <c r="B149" s="21" t="s">
        <v>330</v>
      </c>
      <c r="C149" s="32">
        <v>34</v>
      </c>
      <c r="D149" s="32">
        <v>30</v>
      </c>
      <c r="E149" s="66">
        <v>46.42</v>
      </c>
      <c r="F149" s="32">
        <v>135</v>
      </c>
      <c r="G149" s="32">
        <v>23</v>
      </c>
      <c r="H149" s="66">
        <v>54.61</v>
      </c>
      <c r="I149" s="49">
        <v>2018</v>
      </c>
      <c r="J149" s="49">
        <v>9</v>
      </c>
      <c r="K149" s="49">
        <v>12</v>
      </c>
      <c r="L149" s="49">
        <v>16</v>
      </c>
      <c r="M149" s="49">
        <v>50</v>
      </c>
      <c r="N149" s="66">
        <v>2.21</v>
      </c>
      <c r="O149" s="66">
        <v>0.13</v>
      </c>
      <c r="P149" s="67"/>
      <c r="Q149" s="38" t="s">
        <v>107</v>
      </c>
      <c r="R149" s="66">
        <v>2.08</v>
      </c>
      <c r="S149" s="66">
        <v>9.9</v>
      </c>
      <c r="T149" s="21" t="s">
        <v>289</v>
      </c>
      <c r="U149" s="79" t="s">
        <v>289</v>
      </c>
      <c r="V149" s="38" t="s">
        <v>90</v>
      </c>
      <c r="W149" s="95" t="s">
        <v>290</v>
      </c>
      <c r="X149" s="78" t="s">
        <v>331</v>
      </c>
      <c r="Y149" s="75">
        <v>1</v>
      </c>
      <c r="Z149" s="102">
        <v>1</v>
      </c>
      <c r="AA149" s="4">
        <v>2.0920000000000001</v>
      </c>
      <c r="AC149" s="8">
        <v>2.2829999999999999</v>
      </c>
      <c r="AD149" s="2"/>
      <c r="AE149" s="2"/>
      <c r="AF149" s="2"/>
    </row>
    <row r="150" spans="1:32">
      <c r="A150" s="47">
        <v>24</v>
      </c>
      <c r="B150" s="21" t="s">
        <v>332</v>
      </c>
      <c r="C150" s="32">
        <v>34</v>
      </c>
      <c r="D150" s="32">
        <v>30</v>
      </c>
      <c r="E150" s="66">
        <v>45.99</v>
      </c>
      <c r="F150" s="32">
        <v>135</v>
      </c>
      <c r="G150" s="32">
        <v>23</v>
      </c>
      <c r="H150" s="66">
        <v>55.14</v>
      </c>
      <c r="I150" s="49">
        <v>2018</v>
      </c>
      <c r="J150" s="49">
        <v>9</v>
      </c>
      <c r="K150" s="49">
        <v>12</v>
      </c>
      <c r="L150" s="49">
        <v>16</v>
      </c>
      <c r="M150" s="49">
        <v>50</v>
      </c>
      <c r="N150" s="66">
        <v>2.14</v>
      </c>
      <c r="O150" s="66">
        <v>0</v>
      </c>
      <c r="P150" s="67"/>
      <c r="Q150" s="38" t="s">
        <v>315</v>
      </c>
      <c r="R150" s="66">
        <v>2.14</v>
      </c>
      <c r="S150" s="66">
        <v>13.1</v>
      </c>
      <c r="T150" s="21" t="s">
        <v>289</v>
      </c>
      <c r="U150" s="79" t="s">
        <v>289</v>
      </c>
      <c r="V150" s="38" t="s">
        <v>90</v>
      </c>
      <c r="W150" s="95" t="s">
        <v>290</v>
      </c>
      <c r="X150" s="78" t="s">
        <v>333</v>
      </c>
      <c r="Y150" s="75">
        <v>1</v>
      </c>
      <c r="Z150" s="102">
        <v>1</v>
      </c>
      <c r="AA150" s="4">
        <v>2.0219999999999998</v>
      </c>
      <c r="AC150" s="8">
        <v>2.2130000000000001</v>
      </c>
      <c r="AD150" s="2"/>
      <c r="AE150" s="2"/>
      <c r="AF150" s="2"/>
    </row>
    <row r="151" spans="1:32">
      <c r="A151" s="47">
        <v>25</v>
      </c>
      <c r="B151" s="21" t="s">
        <v>334</v>
      </c>
      <c r="C151" s="32">
        <v>34</v>
      </c>
      <c r="D151" s="32">
        <v>39</v>
      </c>
      <c r="E151" s="66">
        <v>50.98</v>
      </c>
      <c r="F151" s="32">
        <v>135</v>
      </c>
      <c r="G151" s="32">
        <v>26</v>
      </c>
      <c r="H151" s="66">
        <v>17.260000000000002</v>
      </c>
      <c r="I151" s="49">
        <v>2018</v>
      </c>
      <c r="J151" s="49">
        <v>9</v>
      </c>
      <c r="K151" s="49">
        <v>13</v>
      </c>
      <c r="L151" s="49">
        <v>8</v>
      </c>
      <c r="M151" s="49">
        <v>25</v>
      </c>
      <c r="N151" s="66">
        <v>3</v>
      </c>
      <c r="O151" s="66">
        <v>0.96</v>
      </c>
      <c r="P151" s="67"/>
      <c r="Q151" s="38" t="s">
        <v>107</v>
      </c>
      <c r="R151" s="66">
        <v>2.04</v>
      </c>
      <c r="S151" s="66">
        <v>11.37</v>
      </c>
      <c r="T151" s="21" t="s">
        <v>103</v>
      </c>
      <c r="U151" s="79" t="s">
        <v>289</v>
      </c>
      <c r="V151" s="38" t="s">
        <v>90</v>
      </c>
      <c r="W151" s="95" t="s">
        <v>290</v>
      </c>
      <c r="X151" s="78" t="s">
        <v>298</v>
      </c>
      <c r="Y151" s="75">
        <v>1</v>
      </c>
      <c r="Z151" s="102">
        <v>1</v>
      </c>
      <c r="AA151" s="4">
        <v>3.6459999999999999</v>
      </c>
      <c r="AC151" s="8">
        <v>3.8370000000000002</v>
      </c>
      <c r="AD151" s="2"/>
      <c r="AE151" s="2"/>
      <c r="AF151" s="2"/>
    </row>
    <row r="152" spans="1:32">
      <c r="A152" s="47">
        <v>26</v>
      </c>
      <c r="B152" s="21" t="s">
        <v>335</v>
      </c>
      <c r="C152" s="32">
        <v>34</v>
      </c>
      <c r="D152" s="32">
        <v>40</v>
      </c>
      <c r="E152" s="66">
        <v>13.67</v>
      </c>
      <c r="F152" s="32">
        <v>135</v>
      </c>
      <c r="G152" s="32">
        <v>27</v>
      </c>
      <c r="H152" s="66">
        <v>17.87</v>
      </c>
      <c r="I152" s="49">
        <v>2018</v>
      </c>
      <c r="J152" s="49">
        <v>9</v>
      </c>
      <c r="K152" s="49">
        <v>13</v>
      </c>
      <c r="L152" s="49">
        <v>9</v>
      </c>
      <c r="M152" s="49">
        <v>10</v>
      </c>
      <c r="N152" s="66">
        <v>2.82</v>
      </c>
      <c r="O152" s="66">
        <v>1.34</v>
      </c>
      <c r="P152" s="67"/>
      <c r="Q152" s="38" t="s">
        <v>107</v>
      </c>
      <c r="R152" s="66">
        <v>1.48</v>
      </c>
      <c r="S152" s="66">
        <v>9.33</v>
      </c>
      <c r="T152" s="21" t="s">
        <v>103</v>
      </c>
      <c r="U152" s="79" t="s">
        <v>289</v>
      </c>
      <c r="V152" s="38" t="s">
        <v>90</v>
      </c>
      <c r="W152" s="95" t="s">
        <v>290</v>
      </c>
      <c r="X152" s="78" t="s">
        <v>298</v>
      </c>
      <c r="Y152" s="75">
        <v>1</v>
      </c>
      <c r="Z152" s="102">
        <v>1</v>
      </c>
      <c r="AA152" s="4">
        <v>3.508</v>
      </c>
      <c r="AC152" s="8">
        <v>3.6989999999999998</v>
      </c>
      <c r="AD152" s="2"/>
      <c r="AE152" s="2"/>
      <c r="AF152" s="2"/>
    </row>
    <row r="153" spans="1:32">
      <c r="A153" s="47">
        <v>27</v>
      </c>
      <c r="B153" s="21" t="s">
        <v>336</v>
      </c>
      <c r="C153" s="32">
        <v>34</v>
      </c>
      <c r="D153" s="32">
        <v>37</v>
      </c>
      <c r="E153" s="66">
        <v>9.98</v>
      </c>
      <c r="F153" s="32">
        <v>135</v>
      </c>
      <c r="G153" s="32">
        <v>25</v>
      </c>
      <c r="H153" s="66">
        <v>58.28</v>
      </c>
      <c r="I153" s="49">
        <v>2018</v>
      </c>
      <c r="J153" s="49">
        <v>9</v>
      </c>
      <c r="K153" s="49">
        <v>13</v>
      </c>
      <c r="L153" s="49">
        <v>9</v>
      </c>
      <c r="M153" s="49">
        <v>40</v>
      </c>
      <c r="N153" s="66">
        <v>2.31</v>
      </c>
      <c r="O153" s="66">
        <v>0.64</v>
      </c>
      <c r="P153" s="67"/>
      <c r="Q153" s="38" t="s">
        <v>107</v>
      </c>
      <c r="R153" s="66">
        <v>1.67</v>
      </c>
      <c r="S153" s="66"/>
      <c r="T153" s="21" t="s">
        <v>103</v>
      </c>
      <c r="U153" s="79" t="s">
        <v>289</v>
      </c>
      <c r="V153" s="38" t="s">
        <v>90</v>
      </c>
      <c r="W153" s="95" t="s">
        <v>290</v>
      </c>
      <c r="X153" s="78" t="s">
        <v>298</v>
      </c>
      <c r="Y153" s="75">
        <v>1</v>
      </c>
      <c r="Z153" s="102">
        <v>1</v>
      </c>
      <c r="AA153" s="4">
        <v>2.9329999999999998</v>
      </c>
      <c r="AC153" s="8">
        <v>3.1240000000000001</v>
      </c>
      <c r="AD153" s="2"/>
      <c r="AE153" s="2"/>
      <c r="AF153" s="2"/>
    </row>
    <row r="154" spans="1:32">
      <c r="A154" s="47">
        <v>28</v>
      </c>
      <c r="B154" s="21" t="s">
        <v>337</v>
      </c>
      <c r="C154" s="32">
        <v>34</v>
      </c>
      <c r="D154" s="32">
        <v>37</v>
      </c>
      <c r="E154" s="66">
        <v>10.45</v>
      </c>
      <c r="F154" s="32">
        <v>135</v>
      </c>
      <c r="G154" s="32">
        <v>25</v>
      </c>
      <c r="H154" s="66">
        <v>57.38</v>
      </c>
      <c r="I154" s="49">
        <v>2018</v>
      </c>
      <c r="J154" s="49">
        <v>9</v>
      </c>
      <c r="K154" s="49">
        <v>13</v>
      </c>
      <c r="L154" s="49">
        <v>9</v>
      </c>
      <c r="M154" s="49">
        <v>40</v>
      </c>
      <c r="N154" s="66">
        <v>2.3199999999999998</v>
      </c>
      <c r="O154" s="66">
        <v>0.49</v>
      </c>
      <c r="P154" s="67"/>
      <c r="Q154" s="38" t="s">
        <v>107</v>
      </c>
      <c r="R154" s="66">
        <v>1.83</v>
      </c>
      <c r="S154" s="66"/>
      <c r="T154" s="21" t="s">
        <v>338</v>
      </c>
      <c r="U154" s="79" t="s">
        <v>174</v>
      </c>
      <c r="V154" s="38" t="s">
        <v>90</v>
      </c>
      <c r="W154" s="95" t="s">
        <v>290</v>
      </c>
      <c r="X154" s="78" t="s">
        <v>339</v>
      </c>
      <c r="Y154" s="75">
        <v>1</v>
      </c>
      <c r="Z154" s="102">
        <v>1</v>
      </c>
      <c r="AA154" s="4">
        <v>2.9430000000000001</v>
      </c>
      <c r="AC154" s="8">
        <v>3.1339999999999999</v>
      </c>
      <c r="AD154" s="2"/>
      <c r="AE154" s="2"/>
      <c r="AF154" s="2"/>
    </row>
    <row r="155" spans="1:32">
      <c r="A155" s="47">
        <v>29</v>
      </c>
      <c r="B155" s="21" t="s">
        <v>340</v>
      </c>
      <c r="C155" s="32">
        <v>34</v>
      </c>
      <c r="D155" s="32">
        <v>27</v>
      </c>
      <c r="E155" s="66">
        <v>13.2</v>
      </c>
      <c r="F155" s="32">
        <v>135</v>
      </c>
      <c r="G155" s="32">
        <v>21</v>
      </c>
      <c r="H155" s="66">
        <v>8.06</v>
      </c>
      <c r="I155" s="49">
        <v>2018</v>
      </c>
      <c r="J155" s="49">
        <v>9</v>
      </c>
      <c r="K155" s="49">
        <v>13</v>
      </c>
      <c r="L155" s="49">
        <v>10</v>
      </c>
      <c r="M155" s="49">
        <v>55</v>
      </c>
      <c r="N155" s="66">
        <v>1.6</v>
      </c>
      <c r="O155" s="66">
        <v>0.38</v>
      </c>
      <c r="P155" s="67"/>
      <c r="Q155" s="38" t="s">
        <v>107</v>
      </c>
      <c r="R155" s="66">
        <v>1.22</v>
      </c>
      <c r="S155" s="66">
        <v>2.6</v>
      </c>
      <c r="T155" s="21" t="s">
        <v>103</v>
      </c>
      <c r="U155" s="79" t="s">
        <v>289</v>
      </c>
      <c r="V155" s="38" t="s">
        <v>90</v>
      </c>
      <c r="W155" s="95" t="s">
        <v>290</v>
      </c>
      <c r="X155" s="78" t="s">
        <v>298</v>
      </c>
      <c r="Y155" s="75">
        <v>1</v>
      </c>
      <c r="Z155" s="102">
        <v>1</v>
      </c>
      <c r="AA155" s="4">
        <v>1.895</v>
      </c>
      <c r="AC155" s="8">
        <v>2.06</v>
      </c>
      <c r="AD155" s="2"/>
      <c r="AE155" s="2"/>
      <c r="AF155" s="2"/>
    </row>
    <row r="156" spans="1:32">
      <c r="A156" s="47">
        <v>30</v>
      </c>
      <c r="B156" s="21" t="s">
        <v>341</v>
      </c>
      <c r="C156" s="32">
        <v>34</v>
      </c>
      <c r="D156" s="32">
        <v>27</v>
      </c>
      <c r="E156" s="66">
        <v>13.58</v>
      </c>
      <c r="F156" s="32">
        <v>135</v>
      </c>
      <c r="G156" s="32">
        <v>21</v>
      </c>
      <c r="H156" s="66">
        <v>6.7</v>
      </c>
      <c r="I156" s="49">
        <v>2018</v>
      </c>
      <c r="J156" s="49">
        <v>9</v>
      </c>
      <c r="K156" s="49">
        <v>13</v>
      </c>
      <c r="L156" s="49">
        <v>10</v>
      </c>
      <c r="M156" s="49">
        <v>55</v>
      </c>
      <c r="N156" s="66">
        <v>1.52</v>
      </c>
      <c r="O156" s="66">
        <v>0.17</v>
      </c>
      <c r="P156" s="67"/>
      <c r="Q156" s="38" t="s">
        <v>107</v>
      </c>
      <c r="R156" s="66">
        <v>1.35</v>
      </c>
      <c r="S156" s="66">
        <v>37.99</v>
      </c>
      <c r="T156" s="21" t="s">
        <v>103</v>
      </c>
      <c r="U156" s="79" t="s">
        <v>289</v>
      </c>
      <c r="V156" s="38" t="s">
        <v>90</v>
      </c>
      <c r="W156" s="95" t="s">
        <v>290</v>
      </c>
      <c r="X156" s="78" t="s">
        <v>298</v>
      </c>
      <c r="Y156" s="75">
        <v>1</v>
      </c>
      <c r="Z156" s="102">
        <v>1</v>
      </c>
      <c r="AA156" s="4">
        <v>1.8149999999999999</v>
      </c>
      <c r="AC156" s="8">
        <v>1.98</v>
      </c>
      <c r="AD156" s="2"/>
      <c r="AE156" s="2"/>
      <c r="AF156" s="2"/>
    </row>
    <row r="157" spans="1:32">
      <c r="A157" s="13">
        <v>1</v>
      </c>
      <c r="B157" s="21" t="s">
        <v>342</v>
      </c>
      <c r="C157" s="32">
        <v>34</v>
      </c>
      <c r="D157" s="32">
        <v>42</v>
      </c>
      <c r="E157" s="66">
        <v>21.9</v>
      </c>
      <c r="F157" s="32">
        <v>135</v>
      </c>
      <c r="G157" s="32">
        <v>18</v>
      </c>
      <c r="H157" s="66">
        <v>51.5</v>
      </c>
      <c r="I157" s="49">
        <v>2018</v>
      </c>
      <c r="J157" s="49">
        <v>9</v>
      </c>
      <c r="K157" s="49">
        <v>5</v>
      </c>
      <c r="L157" s="49">
        <v>15</v>
      </c>
      <c r="M157" s="49">
        <v>25</v>
      </c>
      <c r="N157" s="66">
        <f>O157+R157</f>
        <v>5.6099999999999994</v>
      </c>
      <c r="O157" s="66">
        <v>0.81</v>
      </c>
      <c r="P157" s="67"/>
      <c r="Q157" s="71" t="s">
        <v>96</v>
      </c>
      <c r="R157" s="66">
        <v>4.8</v>
      </c>
      <c r="S157" s="66"/>
      <c r="T157" s="21"/>
      <c r="U157" s="85" t="s">
        <v>174</v>
      </c>
      <c r="V157" s="38" t="s">
        <v>144</v>
      </c>
      <c r="W157" s="75" t="s">
        <v>343</v>
      </c>
      <c r="X157" s="85" t="s">
        <v>344</v>
      </c>
      <c r="Y157" s="75"/>
      <c r="Z157" s="102">
        <v>0</v>
      </c>
      <c r="AA157" s="5">
        <v>5.3970000000000002</v>
      </c>
      <c r="AC157" s="8">
        <v>5.61</v>
      </c>
      <c r="AD157" s="2"/>
      <c r="AE157" s="2"/>
      <c r="AF157" s="2"/>
    </row>
    <row r="158" spans="1:32">
      <c r="A158" s="13">
        <v>2</v>
      </c>
      <c r="B158" s="21" t="s">
        <v>345</v>
      </c>
      <c r="C158" s="32">
        <v>34</v>
      </c>
      <c r="D158" s="32">
        <v>41</v>
      </c>
      <c r="E158" s="66">
        <v>32.5</v>
      </c>
      <c r="F158" s="32">
        <v>135</v>
      </c>
      <c r="G158" s="32">
        <v>17</v>
      </c>
      <c r="H158" s="66">
        <v>15.9</v>
      </c>
      <c r="I158" s="49">
        <v>2018</v>
      </c>
      <c r="J158" s="49">
        <v>9</v>
      </c>
      <c r="K158" s="49">
        <v>5</v>
      </c>
      <c r="L158" s="49">
        <v>13</v>
      </c>
      <c r="M158" s="49">
        <v>59</v>
      </c>
      <c r="N158" s="66">
        <f>O158+R158</f>
        <v>3.6</v>
      </c>
      <c r="O158" s="66">
        <v>1.5</v>
      </c>
      <c r="P158" s="67"/>
      <c r="Q158" s="38" t="s">
        <v>107</v>
      </c>
      <c r="R158" s="66">
        <v>2.1</v>
      </c>
      <c r="S158" s="63"/>
      <c r="T158" s="21"/>
      <c r="U158" s="85" t="s">
        <v>174</v>
      </c>
      <c r="V158" s="38" t="s">
        <v>144</v>
      </c>
      <c r="W158" s="75" t="s">
        <v>343</v>
      </c>
      <c r="X158" s="85" t="s">
        <v>346</v>
      </c>
      <c r="Y158" s="75"/>
      <c r="Z158" s="102">
        <v>0</v>
      </c>
      <c r="AA158" s="5">
        <v>3.387</v>
      </c>
      <c r="AC158" s="8">
        <v>3.6</v>
      </c>
      <c r="AD158" s="2"/>
      <c r="AE158" s="2"/>
      <c r="AF158" s="2"/>
    </row>
    <row r="159" spans="1:32">
      <c r="A159" s="13">
        <v>3</v>
      </c>
      <c r="B159" s="21" t="s">
        <v>347</v>
      </c>
      <c r="C159" s="32">
        <v>34</v>
      </c>
      <c r="D159" s="63">
        <v>40</v>
      </c>
      <c r="E159" s="66">
        <v>36</v>
      </c>
      <c r="F159" s="63">
        <v>135</v>
      </c>
      <c r="G159" s="63">
        <v>10</v>
      </c>
      <c r="H159" s="66">
        <v>52</v>
      </c>
      <c r="I159" s="49">
        <v>2018</v>
      </c>
      <c r="J159" s="49">
        <v>9</v>
      </c>
      <c r="K159" s="49">
        <v>5</v>
      </c>
      <c r="L159" s="49">
        <v>12</v>
      </c>
      <c r="M159" s="49">
        <v>50</v>
      </c>
      <c r="N159" s="66">
        <f>O159+R159</f>
        <v>1.96</v>
      </c>
      <c r="O159" s="66">
        <v>0.46</v>
      </c>
      <c r="P159" s="67"/>
      <c r="Q159" s="38" t="s">
        <v>107</v>
      </c>
      <c r="R159" s="66">
        <v>1.5</v>
      </c>
      <c r="S159" s="63"/>
      <c r="T159" s="21"/>
      <c r="U159" s="85" t="s">
        <v>174</v>
      </c>
      <c r="V159" s="71" t="s">
        <v>144</v>
      </c>
      <c r="W159" s="75" t="s">
        <v>343</v>
      </c>
      <c r="X159" s="85" t="s">
        <v>348</v>
      </c>
      <c r="Y159" s="98">
        <v>1</v>
      </c>
      <c r="Z159" s="102">
        <v>1</v>
      </c>
      <c r="AA159" s="5">
        <v>1.89</v>
      </c>
      <c r="AC159" s="8">
        <v>2.1030000000000002</v>
      </c>
      <c r="AD159" s="2"/>
      <c r="AE159" s="2"/>
      <c r="AF159" s="2"/>
    </row>
    <row r="160" spans="1:32">
      <c r="A160" s="13">
        <v>4</v>
      </c>
      <c r="B160" s="21" t="s">
        <v>349</v>
      </c>
      <c r="C160" s="32">
        <v>34</v>
      </c>
      <c r="D160" s="32">
        <v>38</v>
      </c>
      <c r="E160" s="66">
        <v>14.5</v>
      </c>
      <c r="F160" s="32">
        <v>135</v>
      </c>
      <c r="G160" s="32">
        <v>6</v>
      </c>
      <c r="H160" s="66">
        <v>7.7</v>
      </c>
      <c r="I160" s="49">
        <v>2018</v>
      </c>
      <c r="J160" s="49">
        <v>9</v>
      </c>
      <c r="K160" s="49">
        <v>8</v>
      </c>
      <c r="L160" s="49">
        <v>12</v>
      </c>
      <c r="M160" s="49">
        <v>37</v>
      </c>
      <c r="N160" s="66">
        <f t="shared" ref="N160:N171" si="1">O160+R160</f>
        <v>2.58</v>
      </c>
      <c r="O160" s="66">
        <v>0.18</v>
      </c>
      <c r="P160" s="67"/>
      <c r="Q160" s="38" t="s">
        <v>96</v>
      </c>
      <c r="R160" s="66">
        <v>2.4</v>
      </c>
      <c r="S160" s="63"/>
      <c r="T160" s="21"/>
      <c r="U160" s="85" t="s">
        <v>174</v>
      </c>
      <c r="V160" s="38" t="s">
        <v>144</v>
      </c>
      <c r="W160" s="75" t="s">
        <v>343</v>
      </c>
      <c r="X160" s="85" t="s">
        <v>350</v>
      </c>
      <c r="Y160" s="75"/>
      <c r="Z160" s="102">
        <v>0</v>
      </c>
      <c r="AA160" s="5">
        <v>2.367</v>
      </c>
      <c r="AC160" s="8">
        <v>2.58</v>
      </c>
      <c r="AD160" s="2"/>
      <c r="AE160" s="2"/>
      <c r="AF160" s="2"/>
    </row>
    <row r="161" spans="1:32">
      <c r="A161" s="13">
        <v>5</v>
      </c>
      <c r="B161" s="21" t="s">
        <v>351</v>
      </c>
      <c r="C161" s="32">
        <v>34</v>
      </c>
      <c r="D161" s="32">
        <v>32</v>
      </c>
      <c r="E161" s="66">
        <v>12.4</v>
      </c>
      <c r="F161" s="32">
        <v>134</v>
      </c>
      <c r="G161" s="32">
        <v>59</v>
      </c>
      <c r="H161" s="66">
        <v>41.5</v>
      </c>
      <c r="I161" s="49">
        <v>2018</v>
      </c>
      <c r="J161" s="49">
        <v>9</v>
      </c>
      <c r="K161" s="49">
        <v>10</v>
      </c>
      <c r="L161" s="49">
        <v>17</v>
      </c>
      <c r="M161" s="49">
        <v>13</v>
      </c>
      <c r="N161" s="66">
        <f t="shared" si="1"/>
        <v>1.5</v>
      </c>
      <c r="O161" s="66">
        <v>0</v>
      </c>
      <c r="P161" s="67"/>
      <c r="Q161" s="38" t="s">
        <v>138</v>
      </c>
      <c r="R161" s="66">
        <v>1.5</v>
      </c>
      <c r="S161" s="63"/>
      <c r="T161" s="21"/>
      <c r="U161" s="85" t="s">
        <v>352</v>
      </c>
      <c r="V161" s="38" t="s">
        <v>756</v>
      </c>
      <c r="W161" s="75" t="s">
        <v>343</v>
      </c>
      <c r="X161" s="85" t="s">
        <v>353</v>
      </c>
      <c r="Y161" s="75"/>
      <c r="Z161" s="102">
        <v>0</v>
      </c>
      <c r="AA161" s="5">
        <v>1.3180000000000001</v>
      </c>
      <c r="AC161" s="8">
        <v>1.5</v>
      </c>
      <c r="AD161" s="2"/>
      <c r="AE161" s="2"/>
      <c r="AF161" s="2"/>
    </row>
    <row r="162" spans="1:32">
      <c r="A162" s="13">
        <v>6</v>
      </c>
      <c r="B162" s="21" t="s">
        <v>354</v>
      </c>
      <c r="C162" s="32">
        <v>34</v>
      </c>
      <c r="D162" s="32">
        <v>27</v>
      </c>
      <c r="E162" s="66">
        <v>20.5</v>
      </c>
      <c r="F162" s="32">
        <v>134</v>
      </c>
      <c r="G162" s="32">
        <v>56</v>
      </c>
      <c r="H162" s="66">
        <v>6.6</v>
      </c>
      <c r="I162" s="49">
        <v>2018</v>
      </c>
      <c r="J162" s="49">
        <v>9</v>
      </c>
      <c r="K162" s="49">
        <v>10</v>
      </c>
      <c r="L162" s="49">
        <v>16</v>
      </c>
      <c r="M162" s="49">
        <v>42</v>
      </c>
      <c r="N162" s="66">
        <f t="shared" si="1"/>
        <v>3.87</v>
      </c>
      <c r="O162" s="66">
        <v>1.37</v>
      </c>
      <c r="P162" s="67"/>
      <c r="Q162" s="38" t="s">
        <v>96</v>
      </c>
      <c r="R162" s="66">
        <v>2.5</v>
      </c>
      <c r="S162" s="63"/>
      <c r="T162" s="21"/>
      <c r="U162" s="85" t="s">
        <v>174</v>
      </c>
      <c r="V162" s="38" t="s">
        <v>756</v>
      </c>
      <c r="W162" s="75" t="s">
        <v>343</v>
      </c>
      <c r="X162" s="85" t="s">
        <v>355</v>
      </c>
      <c r="Y162" s="75"/>
      <c r="Z162" s="102">
        <v>0</v>
      </c>
      <c r="AA162" s="5">
        <v>3.6880000000000002</v>
      </c>
      <c r="AC162" s="8">
        <v>3.87</v>
      </c>
      <c r="AD162" s="2"/>
      <c r="AE162" s="2"/>
      <c r="AF162" s="2"/>
    </row>
    <row r="163" spans="1:32">
      <c r="A163" s="13">
        <v>7</v>
      </c>
      <c r="B163" s="21" t="s">
        <v>356</v>
      </c>
      <c r="C163" s="32">
        <v>34</v>
      </c>
      <c r="D163" s="32">
        <v>26</v>
      </c>
      <c r="E163" s="66">
        <v>8.9</v>
      </c>
      <c r="F163" s="32">
        <v>134</v>
      </c>
      <c r="G163" s="32">
        <v>54</v>
      </c>
      <c r="H163" s="66">
        <v>59</v>
      </c>
      <c r="I163" s="49">
        <v>2018</v>
      </c>
      <c r="J163" s="49">
        <v>9</v>
      </c>
      <c r="K163" s="49">
        <v>15</v>
      </c>
      <c r="L163" s="49">
        <v>14</v>
      </c>
      <c r="M163" s="49">
        <v>36</v>
      </c>
      <c r="N163" s="66">
        <f t="shared" si="1"/>
        <v>4.2</v>
      </c>
      <c r="O163" s="66">
        <v>0.2</v>
      </c>
      <c r="P163" s="67"/>
      <c r="Q163" s="38" t="s">
        <v>96</v>
      </c>
      <c r="R163" s="66">
        <v>4</v>
      </c>
      <c r="S163" s="63"/>
      <c r="T163" s="21"/>
      <c r="U163" s="85" t="s">
        <v>174</v>
      </c>
      <c r="V163" s="38" t="s">
        <v>144</v>
      </c>
      <c r="W163" s="75" t="s">
        <v>357</v>
      </c>
      <c r="X163" s="85" t="s">
        <v>358</v>
      </c>
      <c r="Y163" s="75"/>
      <c r="Z163" s="102">
        <v>0</v>
      </c>
      <c r="AA163" s="5">
        <v>4.0179999999999998</v>
      </c>
      <c r="AC163" s="8">
        <v>4.2</v>
      </c>
      <c r="AD163" s="2"/>
      <c r="AE163" s="2"/>
      <c r="AF163" s="2"/>
    </row>
    <row r="164" spans="1:32">
      <c r="A164" s="13">
        <v>8</v>
      </c>
      <c r="B164" s="21" t="s">
        <v>359</v>
      </c>
      <c r="C164" s="32">
        <v>34</v>
      </c>
      <c r="D164" s="32">
        <v>26</v>
      </c>
      <c r="E164" s="66">
        <v>7.98</v>
      </c>
      <c r="F164" s="32">
        <v>134</v>
      </c>
      <c r="G164" s="32">
        <v>54</v>
      </c>
      <c r="H164" s="66">
        <v>58.62</v>
      </c>
      <c r="I164" s="49">
        <v>2018</v>
      </c>
      <c r="J164" s="49">
        <v>9</v>
      </c>
      <c r="K164" s="49">
        <v>15</v>
      </c>
      <c r="L164" s="49">
        <v>14</v>
      </c>
      <c r="M164" s="49">
        <v>16</v>
      </c>
      <c r="N164" s="66">
        <f t="shared" si="1"/>
        <v>6</v>
      </c>
      <c r="O164" s="66">
        <v>0</v>
      </c>
      <c r="P164" s="67"/>
      <c r="Q164" s="38" t="s">
        <v>315</v>
      </c>
      <c r="R164" s="66">
        <v>6</v>
      </c>
      <c r="S164" s="63"/>
      <c r="T164" s="21"/>
      <c r="U164" s="85" t="s">
        <v>174</v>
      </c>
      <c r="V164" s="38" t="s">
        <v>83</v>
      </c>
      <c r="W164" s="75" t="s">
        <v>357</v>
      </c>
      <c r="X164" s="85" t="s">
        <v>360</v>
      </c>
      <c r="Y164" s="75"/>
      <c r="Z164" s="102">
        <v>0</v>
      </c>
      <c r="AA164" s="5">
        <v>5.8179999999999996</v>
      </c>
      <c r="AC164" s="8">
        <v>6</v>
      </c>
      <c r="AD164" s="2"/>
      <c r="AE164" s="2"/>
      <c r="AF164" s="2"/>
    </row>
    <row r="165" spans="1:32">
      <c r="A165" s="13">
        <v>9</v>
      </c>
      <c r="B165" s="21" t="s">
        <v>361</v>
      </c>
      <c r="C165" s="32">
        <v>34</v>
      </c>
      <c r="D165" s="32">
        <v>26</v>
      </c>
      <c r="E165" s="66">
        <v>7.2</v>
      </c>
      <c r="F165" s="32">
        <v>134</v>
      </c>
      <c r="G165" s="32">
        <v>54</v>
      </c>
      <c r="H165" s="66">
        <v>32.700000000000003</v>
      </c>
      <c r="I165" s="49">
        <v>2018</v>
      </c>
      <c r="J165" s="49">
        <v>9</v>
      </c>
      <c r="K165" s="49">
        <v>15</v>
      </c>
      <c r="L165" s="49">
        <v>13</v>
      </c>
      <c r="M165" s="49">
        <v>24</v>
      </c>
      <c r="N165" s="66">
        <f t="shared" si="1"/>
        <v>2.7519999999999998</v>
      </c>
      <c r="O165" s="66">
        <v>0.3</v>
      </c>
      <c r="P165" s="67"/>
      <c r="Q165" s="38" t="s">
        <v>107</v>
      </c>
      <c r="R165" s="66">
        <v>2.452</v>
      </c>
      <c r="S165" s="63"/>
      <c r="T165" s="21"/>
      <c r="U165" s="85" t="s">
        <v>174</v>
      </c>
      <c r="V165" s="38" t="s">
        <v>757</v>
      </c>
      <c r="W165" s="75" t="s">
        <v>357</v>
      </c>
      <c r="X165" s="85" t="s">
        <v>362</v>
      </c>
      <c r="Y165" s="75"/>
      <c r="Z165" s="102">
        <v>0</v>
      </c>
      <c r="AA165" s="5">
        <v>2.57</v>
      </c>
      <c r="AC165" s="8">
        <v>2.7519999999999998</v>
      </c>
      <c r="AD165" s="2"/>
      <c r="AE165" s="2"/>
      <c r="AF165" s="2"/>
    </row>
    <row r="166" spans="1:32">
      <c r="A166" s="13">
        <v>10</v>
      </c>
      <c r="B166" s="21" t="s">
        <v>363</v>
      </c>
      <c r="C166" s="32">
        <v>34</v>
      </c>
      <c r="D166" s="32">
        <v>25</v>
      </c>
      <c r="E166" s="66">
        <v>29.2</v>
      </c>
      <c r="F166" s="32">
        <v>134</v>
      </c>
      <c r="G166" s="32">
        <v>54</v>
      </c>
      <c r="H166" s="66">
        <v>21.4</v>
      </c>
      <c r="I166" s="49">
        <v>2018</v>
      </c>
      <c r="J166" s="49">
        <v>9</v>
      </c>
      <c r="K166" s="49">
        <v>15</v>
      </c>
      <c r="L166" s="49">
        <v>13</v>
      </c>
      <c r="M166" s="49">
        <v>5</v>
      </c>
      <c r="N166" s="66">
        <f t="shared" si="1"/>
        <v>2.883</v>
      </c>
      <c r="O166" s="66">
        <v>0.8</v>
      </c>
      <c r="P166" s="67"/>
      <c r="Q166" s="38" t="s">
        <v>96</v>
      </c>
      <c r="R166" s="66">
        <v>2.0830000000000002</v>
      </c>
      <c r="S166" s="63"/>
      <c r="T166" s="21"/>
      <c r="U166" s="85" t="s">
        <v>174</v>
      </c>
      <c r="V166" s="38" t="s">
        <v>757</v>
      </c>
      <c r="W166" s="75" t="s">
        <v>364</v>
      </c>
      <c r="X166" s="85" t="s">
        <v>365</v>
      </c>
      <c r="Y166" s="75"/>
      <c r="Z166" s="102">
        <v>0</v>
      </c>
      <c r="AA166" s="5">
        <v>2.7010000000000001</v>
      </c>
      <c r="AC166" s="8">
        <v>2.883</v>
      </c>
      <c r="AD166" s="2"/>
      <c r="AE166" s="2"/>
      <c r="AF166" s="2"/>
    </row>
    <row r="167" spans="1:32">
      <c r="A167" s="13">
        <v>11</v>
      </c>
      <c r="B167" s="21" t="s">
        <v>366</v>
      </c>
      <c r="C167" s="32">
        <v>34</v>
      </c>
      <c r="D167" s="32">
        <v>24</v>
      </c>
      <c r="E167" s="66">
        <v>59.9</v>
      </c>
      <c r="F167" s="32">
        <v>134</v>
      </c>
      <c r="G167" s="32">
        <v>54</v>
      </c>
      <c r="H167" s="66">
        <v>0.2</v>
      </c>
      <c r="I167" s="49">
        <v>2018</v>
      </c>
      <c r="J167" s="49">
        <v>9</v>
      </c>
      <c r="K167" s="49">
        <v>15</v>
      </c>
      <c r="L167" s="49">
        <v>11</v>
      </c>
      <c r="M167" s="49">
        <v>38</v>
      </c>
      <c r="N167" s="66">
        <f t="shared" si="1"/>
        <v>3.0020000000000007</v>
      </c>
      <c r="O167" s="66">
        <v>0.47</v>
      </c>
      <c r="P167" s="67"/>
      <c r="Q167" s="71" t="s">
        <v>96</v>
      </c>
      <c r="R167" s="66">
        <v>2.5320000000000005</v>
      </c>
      <c r="S167" s="63"/>
      <c r="T167" s="21"/>
      <c r="U167" s="85" t="s">
        <v>174</v>
      </c>
      <c r="V167" s="38" t="s">
        <v>90</v>
      </c>
      <c r="W167" s="75" t="s">
        <v>357</v>
      </c>
      <c r="X167" s="85" t="s">
        <v>367</v>
      </c>
      <c r="Y167" s="75"/>
      <c r="Z167" s="102">
        <v>0</v>
      </c>
      <c r="AA167" s="5">
        <v>2.82</v>
      </c>
      <c r="AC167" s="8">
        <v>3.0019999999999998</v>
      </c>
      <c r="AD167" s="2"/>
      <c r="AE167" s="2"/>
      <c r="AF167" s="2"/>
    </row>
    <row r="168" spans="1:32">
      <c r="A168" s="13">
        <v>12</v>
      </c>
      <c r="B168" s="21" t="s">
        <v>368</v>
      </c>
      <c r="C168" s="32">
        <v>34</v>
      </c>
      <c r="D168" s="32">
        <v>25</v>
      </c>
      <c r="E168" s="66">
        <v>1.1000000000000001</v>
      </c>
      <c r="F168" s="32">
        <v>134</v>
      </c>
      <c r="G168" s="32">
        <v>53</v>
      </c>
      <c r="H168" s="66">
        <v>58.5</v>
      </c>
      <c r="I168" s="49">
        <v>2018</v>
      </c>
      <c r="J168" s="49">
        <v>9</v>
      </c>
      <c r="K168" s="49">
        <v>15</v>
      </c>
      <c r="L168" s="49">
        <v>11</v>
      </c>
      <c r="M168" s="49">
        <v>51</v>
      </c>
      <c r="N168" s="66">
        <f t="shared" si="1"/>
        <v>2.8310000000000004</v>
      </c>
      <c r="O168" s="66">
        <v>0.31</v>
      </c>
      <c r="P168" s="67"/>
      <c r="Q168" s="71" t="s">
        <v>96</v>
      </c>
      <c r="R168" s="66">
        <v>2.5210000000000004</v>
      </c>
      <c r="S168" s="63"/>
      <c r="T168" s="21"/>
      <c r="U168" s="85" t="s">
        <v>174</v>
      </c>
      <c r="V168" s="38" t="s">
        <v>90</v>
      </c>
      <c r="W168" s="75" t="s">
        <v>357</v>
      </c>
      <c r="X168" s="85" t="s">
        <v>369</v>
      </c>
      <c r="Y168" s="75"/>
      <c r="Z168" s="102">
        <v>0</v>
      </c>
      <c r="AA168" s="5">
        <v>2.649</v>
      </c>
      <c r="AC168" s="8">
        <v>2.831</v>
      </c>
      <c r="AD168" s="2"/>
      <c r="AE168" s="2"/>
      <c r="AF168" s="2"/>
    </row>
    <row r="169" spans="1:32">
      <c r="A169" s="13">
        <v>13</v>
      </c>
      <c r="B169" s="21" t="s">
        <v>370</v>
      </c>
      <c r="C169" s="32">
        <v>34</v>
      </c>
      <c r="D169" s="32">
        <v>20</v>
      </c>
      <c r="E169" s="66">
        <v>24.5</v>
      </c>
      <c r="F169" s="32">
        <v>134</v>
      </c>
      <c r="G169" s="32">
        <v>54</v>
      </c>
      <c r="H169" s="66">
        <v>20.7</v>
      </c>
      <c r="I169" s="49">
        <v>2018</v>
      </c>
      <c r="J169" s="49">
        <v>9</v>
      </c>
      <c r="K169" s="49">
        <v>15</v>
      </c>
      <c r="L169" s="49">
        <v>10</v>
      </c>
      <c r="M169" s="49">
        <v>11</v>
      </c>
      <c r="N169" s="66">
        <f t="shared" si="1"/>
        <v>2.4590000000000001</v>
      </c>
      <c r="O169" s="66">
        <v>0.57999999999999996</v>
      </c>
      <c r="P169" s="67"/>
      <c r="Q169" s="38" t="s">
        <v>107</v>
      </c>
      <c r="R169" s="66">
        <v>1.879</v>
      </c>
      <c r="S169" s="63"/>
      <c r="T169" s="21"/>
      <c r="U169" s="85" t="s">
        <v>174</v>
      </c>
      <c r="V169" s="38" t="s">
        <v>90</v>
      </c>
      <c r="W169" s="75" t="s">
        <v>357</v>
      </c>
      <c r="X169" s="85" t="s">
        <v>371</v>
      </c>
      <c r="Y169" s="75"/>
      <c r="Z169" s="102">
        <v>0</v>
      </c>
      <c r="AA169" s="5">
        <v>2.2770000000000001</v>
      </c>
      <c r="AC169" s="8">
        <v>2.4590000000000001</v>
      </c>
      <c r="AD169" s="2"/>
      <c r="AE169" s="2"/>
      <c r="AF169" s="2"/>
    </row>
    <row r="170" spans="1:32">
      <c r="A170" s="13">
        <v>14</v>
      </c>
      <c r="B170" s="21" t="s">
        <v>372</v>
      </c>
      <c r="C170" s="32">
        <v>34</v>
      </c>
      <c r="D170" s="32">
        <v>20</v>
      </c>
      <c r="E170" s="66">
        <v>24.4</v>
      </c>
      <c r="F170" s="32">
        <v>134</v>
      </c>
      <c r="G170" s="32">
        <v>54</v>
      </c>
      <c r="H170" s="66">
        <v>20.2</v>
      </c>
      <c r="I170" s="49">
        <v>2018</v>
      </c>
      <c r="J170" s="49">
        <v>9</v>
      </c>
      <c r="K170" s="49">
        <v>15</v>
      </c>
      <c r="L170" s="49">
        <v>10</v>
      </c>
      <c r="M170" s="49">
        <v>13</v>
      </c>
      <c r="N170" s="66">
        <f t="shared" si="1"/>
        <v>2.21</v>
      </c>
      <c r="O170" s="66">
        <v>0.39</v>
      </c>
      <c r="P170" s="67"/>
      <c r="Q170" s="38" t="s">
        <v>107</v>
      </c>
      <c r="R170" s="66">
        <v>1.82</v>
      </c>
      <c r="S170" s="63"/>
      <c r="T170" s="21"/>
      <c r="U170" s="85" t="s">
        <v>174</v>
      </c>
      <c r="V170" s="71" t="s">
        <v>90</v>
      </c>
      <c r="W170" s="75" t="s">
        <v>357</v>
      </c>
      <c r="X170" s="85" t="s">
        <v>373</v>
      </c>
      <c r="Y170" s="75"/>
      <c r="Z170" s="102">
        <v>0</v>
      </c>
      <c r="AA170" s="5">
        <v>2.028</v>
      </c>
      <c r="AC170" s="8">
        <v>2.21</v>
      </c>
      <c r="AD170" s="2"/>
      <c r="AE170" s="2"/>
      <c r="AF170" s="2"/>
    </row>
    <row r="171" spans="1:32" ht="21">
      <c r="A171" s="13">
        <v>15</v>
      </c>
      <c r="B171" s="21" t="s">
        <v>374</v>
      </c>
      <c r="C171" s="32">
        <v>34</v>
      </c>
      <c r="D171" s="32">
        <v>19</v>
      </c>
      <c r="E171" s="66">
        <v>45.4</v>
      </c>
      <c r="F171" s="32">
        <v>134</v>
      </c>
      <c r="G171" s="32">
        <v>54</v>
      </c>
      <c r="H171" s="66">
        <v>57.8</v>
      </c>
      <c r="I171" s="49">
        <v>2018</v>
      </c>
      <c r="J171" s="49">
        <v>9</v>
      </c>
      <c r="K171" s="49">
        <v>15</v>
      </c>
      <c r="L171" s="49">
        <v>10</v>
      </c>
      <c r="M171" s="49">
        <v>30</v>
      </c>
      <c r="N171" s="66">
        <f t="shared" si="1"/>
        <v>1.6959999999999997</v>
      </c>
      <c r="O171" s="66">
        <v>0.158</v>
      </c>
      <c r="P171" s="67"/>
      <c r="Q171" s="71" t="s">
        <v>96</v>
      </c>
      <c r="R171" s="66">
        <f>3.758-2.333+0.113</f>
        <v>1.5379999999999998</v>
      </c>
      <c r="S171" s="63"/>
      <c r="T171" s="21"/>
      <c r="U171" s="85" t="s">
        <v>174</v>
      </c>
      <c r="V171" s="38" t="s">
        <v>757</v>
      </c>
      <c r="W171" s="75" t="s">
        <v>375</v>
      </c>
      <c r="X171" s="85" t="s">
        <v>376</v>
      </c>
      <c r="Y171" s="75"/>
      <c r="Z171" s="102">
        <v>0</v>
      </c>
      <c r="AA171" s="5">
        <v>1.514</v>
      </c>
      <c r="AC171" s="8">
        <v>1.696</v>
      </c>
      <c r="AD171" s="2"/>
      <c r="AE171" s="2"/>
      <c r="AF171" s="2"/>
    </row>
    <row r="172" spans="1:32" ht="21">
      <c r="A172" s="14">
        <v>1</v>
      </c>
      <c r="B172" s="21" t="s">
        <v>377</v>
      </c>
      <c r="C172" s="32">
        <v>33</v>
      </c>
      <c r="D172" s="32">
        <v>40</v>
      </c>
      <c r="E172" s="66">
        <v>53.8</v>
      </c>
      <c r="F172" s="32">
        <v>135</v>
      </c>
      <c r="G172" s="32">
        <v>20</v>
      </c>
      <c r="H172" s="66">
        <v>43</v>
      </c>
      <c r="I172" s="49">
        <v>2018</v>
      </c>
      <c r="J172" s="49">
        <v>9</v>
      </c>
      <c r="K172" s="49">
        <v>20</v>
      </c>
      <c r="L172" s="49">
        <v>16</v>
      </c>
      <c r="M172" s="49">
        <v>11</v>
      </c>
      <c r="N172" s="66">
        <v>5</v>
      </c>
      <c r="O172" s="66">
        <v>0</v>
      </c>
      <c r="P172" s="67"/>
      <c r="Q172" s="38" t="s">
        <v>96</v>
      </c>
      <c r="R172" s="66">
        <f>N172-O172</f>
        <v>5</v>
      </c>
      <c r="S172" s="63"/>
      <c r="T172" s="76" t="s">
        <v>378</v>
      </c>
      <c r="U172" s="85" t="s">
        <v>379</v>
      </c>
      <c r="V172" s="38" t="s">
        <v>144</v>
      </c>
      <c r="W172" s="75" t="s">
        <v>380</v>
      </c>
      <c r="X172" s="85" t="s">
        <v>381</v>
      </c>
      <c r="Y172" s="75"/>
      <c r="Z172" s="64">
        <v>0</v>
      </c>
      <c r="AA172" s="4">
        <v>4.8319999999999999</v>
      </c>
      <c r="AC172" s="8">
        <v>5</v>
      </c>
      <c r="AD172" s="2"/>
      <c r="AE172" s="2"/>
      <c r="AF172" s="2"/>
    </row>
    <row r="173" spans="1:32">
      <c r="A173" s="14">
        <v>2</v>
      </c>
      <c r="B173" s="21" t="s">
        <v>382</v>
      </c>
      <c r="C173" s="32">
        <v>33</v>
      </c>
      <c r="D173" s="32">
        <v>39</v>
      </c>
      <c r="E173" s="66">
        <v>4.5999999999999996</v>
      </c>
      <c r="F173" s="32">
        <v>135</v>
      </c>
      <c r="G173" s="32">
        <v>22</v>
      </c>
      <c r="H173" s="66">
        <v>57</v>
      </c>
      <c r="I173" s="49">
        <v>2018</v>
      </c>
      <c r="J173" s="49">
        <v>9</v>
      </c>
      <c r="K173" s="49">
        <v>20</v>
      </c>
      <c r="L173" s="49">
        <v>15</v>
      </c>
      <c r="M173" s="49">
        <v>19</v>
      </c>
      <c r="N173" s="66">
        <v>7.36</v>
      </c>
      <c r="O173" s="66">
        <v>0</v>
      </c>
      <c r="P173" s="67"/>
      <c r="Q173" s="38" t="s">
        <v>96</v>
      </c>
      <c r="R173" s="66">
        <f t="shared" ref="R173:R211" si="2">N173-O173</f>
        <v>7.36</v>
      </c>
      <c r="S173" s="63"/>
      <c r="T173" s="76" t="s">
        <v>383</v>
      </c>
      <c r="U173" s="85" t="s">
        <v>384</v>
      </c>
      <c r="V173" s="38" t="s">
        <v>90</v>
      </c>
      <c r="W173" s="75" t="s">
        <v>380</v>
      </c>
      <c r="X173" s="85" t="s">
        <v>385</v>
      </c>
      <c r="Y173" s="75"/>
      <c r="Z173" s="64">
        <v>0</v>
      </c>
      <c r="AA173" s="4">
        <v>7.1920000000000002</v>
      </c>
      <c r="AC173" s="8">
        <v>7.36</v>
      </c>
      <c r="AD173" s="2"/>
      <c r="AE173" s="2"/>
      <c r="AF173" s="2"/>
    </row>
    <row r="174" spans="1:32">
      <c r="A174" s="14">
        <v>3</v>
      </c>
      <c r="B174" s="21" t="s">
        <v>386</v>
      </c>
      <c r="C174" s="32">
        <v>33</v>
      </c>
      <c r="D174" s="32">
        <v>38</v>
      </c>
      <c r="E174" s="66">
        <v>51</v>
      </c>
      <c r="F174" s="32">
        <v>135</v>
      </c>
      <c r="G174" s="32">
        <v>23</v>
      </c>
      <c r="H174" s="66">
        <v>7.7</v>
      </c>
      <c r="I174" s="49">
        <v>2018</v>
      </c>
      <c r="J174" s="49">
        <v>9</v>
      </c>
      <c r="K174" s="49">
        <v>20</v>
      </c>
      <c r="L174" s="49">
        <v>14</v>
      </c>
      <c r="M174" s="49">
        <v>28</v>
      </c>
      <c r="N174" s="66">
        <v>9.17</v>
      </c>
      <c r="O174" s="66">
        <v>0</v>
      </c>
      <c r="P174" s="67"/>
      <c r="Q174" s="38" t="s">
        <v>96</v>
      </c>
      <c r="R174" s="40">
        <f t="shared" si="2"/>
        <v>9.17</v>
      </c>
      <c r="S174" s="63"/>
      <c r="T174" s="76" t="s">
        <v>383</v>
      </c>
      <c r="U174" s="85" t="s">
        <v>387</v>
      </c>
      <c r="V174" s="38" t="s">
        <v>90</v>
      </c>
      <c r="W174" s="75" t="s">
        <v>380</v>
      </c>
      <c r="X174" s="85" t="s">
        <v>388</v>
      </c>
      <c r="Y174" s="75"/>
      <c r="Z174" s="64">
        <v>0</v>
      </c>
      <c r="AA174" s="4">
        <v>9.0020000000000007</v>
      </c>
      <c r="AC174" s="8">
        <v>9.17</v>
      </c>
      <c r="AD174" s="2"/>
      <c r="AE174" s="2"/>
      <c r="AF174" s="2"/>
    </row>
    <row r="175" spans="1:32">
      <c r="A175" s="14">
        <v>4</v>
      </c>
      <c r="B175" s="21" t="s">
        <v>389</v>
      </c>
      <c r="C175" s="32">
        <v>33</v>
      </c>
      <c r="D175" s="32">
        <v>33</v>
      </c>
      <c r="E175" s="66">
        <v>52.6</v>
      </c>
      <c r="F175" s="32">
        <v>135</v>
      </c>
      <c r="G175" s="32">
        <v>26</v>
      </c>
      <c r="H175" s="66">
        <v>34.6</v>
      </c>
      <c r="I175" s="49">
        <v>2018</v>
      </c>
      <c r="J175" s="49">
        <v>9</v>
      </c>
      <c r="K175" s="49">
        <v>20</v>
      </c>
      <c r="L175" s="49">
        <v>13</v>
      </c>
      <c r="M175" s="49">
        <v>34</v>
      </c>
      <c r="N175" s="66">
        <v>7.17</v>
      </c>
      <c r="O175" s="66">
        <v>0</v>
      </c>
      <c r="P175" s="67"/>
      <c r="Q175" s="38" t="s">
        <v>96</v>
      </c>
      <c r="R175" s="40">
        <f t="shared" si="2"/>
        <v>7.17</v>
      </c>
      <c r="S175" s="63"/>
      <c r="T175" s="76" t="s">
        <v>383</v>
      </c>
      <c r="U175" s="85" t="s">
        <v>387</v>
      </c>
      <c r="V175" s="38" t="s">
        <v>90</v>
      </c>
      <c r="W175" s="75" t="s">
        <v>380</v>
      </c>
      <c r="X175" s="85" t="s">
        <v>390</v>
      </c>
      <c r="Y175" s="75"/>
      <c r="Z175" s="64">
        <v>0</v>
      </c>
      <c r="AA175" s="4">
        <v>7.0019999999999998</v>
      </c>
      <c r="AC175" s="8">
        <v>7.17</v>
      </c>
      <c r="AD175" s="2"/>
      <c r="AE175" s="2"/>
      <c r="AF175" s="2"/>
    </row>
    <row r="176" spans="1:32" ht="21">
      <c r="A176" s="14">
        <v>5</v>
      </c>
      <c r="B176" s="21" t="s">
        <v>391</v>
      </c>
      <c r="C176" s="32">
        <v>33</v>
      </c>
      <c r="D176" s="32">
        <v>34</v>
      </c>
      <c r="E176" s="66">
        <v>15</v>
      </c>
      <c r="F176" s="32">
        <v>135</v>
      </c>
      <c r="G176" s="32">
        <v>25</v>
      </c>
      <c r="H176" s="66">
        <v>51</v>
      </c>
      <c r="I176" s="49">
        <v>2018</v>
      </c>
      <c r="J176" s="49">
        <v>9</v>
      </c>
      <c r="K176" s="49">
        <v>20</v>
      </c>
      <c r="L176" s="49">
        <v>12</v>
      </c>
      <c r="M176" s="49">
        <v>56</v>
      </c>
      <c r="N176" s="66">
        <v>10.210000000000001</v>
      </c>
      <c r="O176" s="66">
        <v>0</v>
      </c>
      <c r="P176" s="67"/>
      <c r="Q176" s="38" t="s">
        <v>96</v>
      </c>
      <c r="R176" s="40">
        <f t="shared" si="2"/>
        <v>10.210000000000001</v>
      </c>
      <c r="S176" s="63"/>
      <c r="T176" s="76" t="s">
        <v>383</v>
      </c>
      <c r="U176" s="85" t="s">
        <v>392</v>
      </c>
      <c r="V176" s="38" t="s">
        <v>90</v>
      </c>
      <c r="W176" s="75" t="s">
        <v>380</v>
      </c>
      <c r="X176" s="85" t="s">
        <v>393</v>
      </c>
      <c r="Y176" s="75"/>
      <c r="Z176" s="64">
        <v>0</v>
      </c>
      <c r="AA176" s="4">
        <v>10.042</v>
      </c>
      <c r="AC176" s="8">
        <v>10.210000000000001</v>
      </c>
      <c r="AD176" s="2"/>
      <c r="AE176" s="2"/>
      <c r="AF176" s="2"/>
    </row>
    <row r="177" spans="1:32">
      <c r="A177" s="14">
        <v>6</v>
      </c>
      <c r="B177" s="21" t="s">
        <v>394</v>
      </c>
      <c r="C177" s="32">
        <v>33</v>
      </c>
      <c r="D177" s="32">
        <v>32</v>
      </c>
      <c r="E177" s="66">
        <v>27.6</v>
      </c>
      <c r="F177" s="32">
        <v>135</v>
      </c>
      <c r="G177" s="32">
        <v>30</v>
      </c>
      <c r="H177" s="66">
        <v>0</v>
      </c>
      <c r="I177" s="49">
        <v>2018</v>
      </c>
      <c r="J177" s="49">
        <v>9</v>
      </c>
      <c r="K177" s="49">
        <v>20</v>
      </c>
      <c r="L177" s="49">
        <v>11</v>
      </c>
      <c r="M177" s="49">
        <v>6</v>
      </c>
      <c r="N177" s="66">
        <v>5.19</v>
      </c>
      <c r="O177" s="66">
        <v>0</v>
      </c>
      <c r="P177" s="67"/>
      <c r="Q177" s="38" t="s">
        <v>96</v>
      </c>
      <c r="R177" s="40">
        <f t="shared" si="2"/>
        <v>5.19</v>
      </c>
      <c r="S177" s="63"/>
      <c r="T177" s="76" t="s">
        <v>383</v>
      </c>
      <c r="U177" s="85" t="s">
        <v>387</v>
      </c>
      <c r="V177" s="38" t="s">
        <v>90</v>
      </c>
      <c r="W177" s="75" t="s">
        <v>380</v>
      </c>
      <c r="X177" s="85" t="s">
        <v>390</v>
      </c>
      <c r="Y177" s="75"/>
      <c r="Z177" s="64">
        <v>0</v>
      </c>
      <c r="AA177" s="4">
        <v>5.0220000000000002</v>
      </c>
      <c r="AC177" s="8">
        <v>5.19</v>
      </c>
      <c r="AD177" s="2"/>
      <c r="AE177" s="2"/>
      <c r="AF177" s="2"/>
    </row>
    <row r="178" spans="1:32">
      <c r="A178" s="14">
        <v>7</v>
      </c>
      <c r="B178" s="21" t="s">
        <v>395</v>
      </c>
      <c r="C178" s="32">
        <v>33</v>
      </c>
      <c r="D178" s="32">
        <v>31</v>
      </c>
      <c r="E178" s="66">
        <v>14.7</v>
      </c>
      <c r="F178" s="32">
        <v>135</v>
      </c>
      <c r="G178" s="32">
        <v>32</v>
      </c>
      <c r="H178" s="66">
        <v>41.8</v>
      </c>
      <c r="I178" s="49">
        <v>2018</v>
      </c>
      <c r="J178" s="49">
        <v>9</v>
      </c>
      <c r="K178" s="49">
        <v>20</v>
      </c>
      <c r="L178" s="49">
        <v>10</v>
      </c>
      <c r="M178" s="49">
        <v>33</v>
      </c>
      <c r="N178" s="66">
        <v>5.87</v>
      </c>
      <c r="O178" s="66">
        <v>0</v>
      </c>
      <c r="P178" s="67"/>
      <c r="Q178" s="38" t="s">
        <v>96</v>
      </c>
      <c r="R178" s="40">
        <f t="shared" si="2"/>
        <v>5.87</v>
      </c>
      <c r="S178" s="63"/>
      <c r="T178" s="76" t="s">
        <v>383</v>
      </c>
      <c r="U178" s="85" t="s">
        <v>387</v>
      </c>
      <c r="V178" s="38" t="s">
        <v>90</v>
      </c>
      <c r="W178" s="75" t="s">
        <v>380</v>
      </c>
      <c r="X178" s="85" t="s">
        <v>396</v>
      </c>
      <c r="Y178" s="75"/>
      <c r="Z178" s="64">
        <v>0</v>
      </c>
      <c r="AA178" s="4">
        <v>5.702</v>
      </c>
      <c r="AC178" s="8">
        <v>5.87</v>
      </c>
      <c r="AD178" s="2"/>
      <c r="AE178" s="2"/>
      <c r="AF178" s="2"/>
    </row>
    <row r="179" spans="1:32" ht="21">
      <c r="A179" s="14">
        <v>8</v>
      </c>
      <c r="B179" s="21" t="s">
        <v>397</v>
      </c>
      <c r="C179" s="32">
        <v>33</v>
      </c>
      <c r="D179" s="32">
        <v>44</v>
      </c>
      <c r="E179" s="66">
        <v>9.5</v>
      </c>
      <c r="F179" s="32">
        <v>135</v>
      </c>
      <c r="G179" s="32">
        <v>21</v>
      </c>
      <c r="H179" s="66">
        <v>15.6</v>
      </c>
      <c r="I179" s="49">
        <v>2018</v>
      </c>
      <c r="J179" s="49">
        <v>9</v>
      </c>
      <c r="K179" s="49">
        <v>20</v>
      </c>
      <c r="L179" s="49">
        <v>9</v>
      </c>
      <c r="M179" s="49">
        <v>18</v>
      </c>
      <c r="N179" s="66">
        <f>R179+O179</f>
        <v>4.1980000000000004</v>
      </c>
      <c r="O179" s="66">
        <v>0.7</v>
      </c>
      <c r="P179" s="67"/>
      <c r="Q179" s="38" t="s">
        <v>96</v>
      </c>
      <c r="R179" s="40">
        <v>3.4980000000000002</v>
      </c>
      <c r="S179" s="63"/>
      <c r="T179" s="76" t="s">
        <v>398</v>
      </c>
      <c r="U179" s="85" t="s">
        <v>399</v>
      </c>
      <c r="V179" s="38" t="s">
        <v>90</v>
      </c>
      <c r="W179" s="75" t="s">
        <v>380</v>
      </c>
      <c r="X179" s="85" t="s">
        <v>400</v>
      </c>
      <c r="Y179" s="75"/>
      <c r="Z179" s="64">
        <v>0</v>
      </c>
      <c r="AA179" s="4">
        <v>4.03</v>
      </c>
      <c r="AC179" s="8">
        <v>4.1980000000000004</v>
      </c>
      <c r="AD179" s="2"/>
      <c r="AE179" s="2"/>
      <c r="AF179" s="2"/>
    </row>
    <row r="180" spans="1:32">
      <c r="A180" s="14">
        <v>9</v>
      </c>
      <c r="B180" s="21" t="s">
        <v>401</v>
      </c>
      <c r="C180" s="32">
        <v>33</v>
      </c>
      <c r="D180" s="32">
        <v>30</v>
      </c>
      <c r="E180" s="66">
        <v>30.6</v>
      </c>
      <c r="F180" s="32">
        <v>135</v>
      </c>
      <c r="G180" s="32">
        <v>37</v>
      </c>
      <c r="H180" s="66">
        <v>40.9</v>
      </c>
      <c r="I180" s="49">
        <v>2018</v>
      </c>
      <c r="J180" s="49">
        <v>9</v>
      </c>
      <c r="K180" s="49">
        <v>19</v>
      </c>
      <c r="L180" s="49">
        <v>17</v>
      </c>
      <c r="M180" s="49">
        <v>38</v>
      </c>
      <c r="N180" s="66">
        <v>2.87</v>
      </c>
      <c r="O180" s="66">
        <v>0</v>
      </c>
      <c r="P180" s="67"/>
      <c r="Q180" s="38" t="s">
        <v>96</v>
      </c>
      <c r="R180" s="40">
        <f t="shared" si="2"/>
        <v>2.87</v>
      </c>
      <c r="S180" s="63"/>
      <c r="T180" s="76" t="s">
        <v>383</v>
      </c>
      <c r="U180" s="85" t="s">
        <v>387</v>
      </c>
      <c r="V180" s="38" t="s">
        <v>90</v>
      </c>
      <c r="W180" s="75" t="s">
        <v>380</v>
      </c>
      <c r="X180" s="85" t="s">
        <v>390</v>
      </c>
      <c r="Y180" s="75"/>
      <c r="Z180" s="64">
        <v>0</v>
      </c>
      <c r="AA180" s="4">
        <v>2.581</v>
      </c>
      <c r="AC180" s="8">
        <v>2.87</v>
      </c>
      <c r="AD180" s="2"/>
      <c r="AE180" s="2"/>
      <c r="AF180" s="2"/>
    </row>
    <row r="181" spans="1:32">
      <c r="A181" s="14">
        <v>10</v>
      </c>
      <c r="B181" s="21" t="s">
        <v>401</v>
      </c>
      <c r="C181" s="32">
        <v>33</v>
      </c>
      <c r="D181" s="32">
        <v>30</v>
      </c>
      <c r="E181" s="66">
        <v>33.700000000000003</v>
      </c>
      <c r="F181" s="32">
        <v>135</v>
      </c>
      <c r="G181" s="32">
        <v>37</v>
      </c>
      <c r="H181" s="66">
        <v>48.1</v>
      </c>
      <c r="I181" s="49">
        <v>2018</v>
      </c>
      <c r="J181" s="49">
        <v>9</v>
      </c>
      <c r="K181" s="49">
        <v>19</v>
      </c>
      <c r="L181" s="49">
        <v>17</v>
      </c>
      <c r="M181" s="49">
        <v>24</v>
      </c>
      <c r="N181" s="66">
        <v>3.31</v>
      </c>
      <c r="O181" s="66">
        <v>0</v>
      </c>
      <c r="P181" s="67"/>
      <c r="Q181" s="38" t="s">
        <v>96</v>
      </c>
      <c r="R181" s="40">
        <f t="shared" si="2"/>
        <v>3.31</v>
      </c>
      <c r="S181" s="63"/>
      <c r="T181" s="76" t="s">
        <v>383</v>
      </c>
      <c r="U181" s="85" t="s">
        <v>387</v>
      </c>
      <c r="V181" s="38" t="s">
        <v>90</v>
      </c>
      <c r="W181" s="75" t="s">
        <v>380</v>
      </c>
      <c r="X181" s="85" t="s">
        <v>390</v>
      </c>
      <c r="Y181" s="75"/>
      <c r="Z181" s="64">
        <v>0</v>
      </c>
      <c r="AA181" s="4">
        <v>3.0209999999999999</v>
      </c>
      <c r="AC181" s="8">
        <v>3.31</v>
      </c>
      <c r="AD181" s="2"/>
      <c r="AE181" s="2"/>
      <c r="AF181" s="2"/>
    </row>
    <row r="182" spans="1:32">
      <c r="A182" s="14">
        <v>11</v>
      </c>
      <c r="B182" s="21" t="s">
        <v>402</v>
      </c>
      <c r="C182" s="32">
        <v>33</v>
      </c>
      <c r="D182" s="32">
        <v>29</v>
      </c>
      <c r="E182" s="66">
        <v>9.3000000000000007</v>
      </c>
      <c r="F182" s="32">
        <v>135</v>
      </c>
      <c r="G182" s="32">
        <v>42</v>
      </c>
      <c r="H182" s="66">
        <v>47.8</v>
      </c>
      <c r="I182" s="49">
        <v>2018</v>
      </c>
      <c r="J182" s="49">
        <v>9</v>
      </c>
      <c r="K182" s="49">
        <v>19</v>
      </c>
      <c r="L182" s="49">
        <v>17</v>
      </c>
      <c r="M182" s="49">
        <v>0</v>
      </c>
      <c r="N182" s="66">
        <v>4.67</v>
      </c>
      <c r="O182" s="66">
        <v>0</v>
      </c>
      <c r="P182" s="67"/>
      <c r="Q182" s="38" t="s">
        <v>96</v>
      </c>
      <c r="R182" s="40">
        <f t="shared" si="2"/>
        <v>4.67</v>
      </c>
      <c r="S182" s="63"/>
      <c r="T182" s="76" t="s">
        <v>383</v>
      </c>
      <c r="U182" s="85" t="s">
        <v>387</v>
      </c>
      <c r="V182" s="38" t="s">
        <v>90</v>
      </c>
      <c r="W182" s="75" t="s">
        <v>380</v>
      </c>
      <c r="X182" s="85" t="s">
        <v>403</v>
      </c>
      <c r="Y182" s="75"/>
      <c r="Z182" s="64">
        <v>0</v>
      </c>
      <c r="AA182" s="4">
        <v>4.3810000000000002</v>
      </c>
      <c r="AC182" s="8">
        <v>4.67</v>
      </c>
      <c r="AD182" s="2"/>
      <c r="AE182" s="2"/>
      <c r="AF182" s="2"/>
    </row>
    <row r="183" spans="1:32">
      <c r="A183" s="14">
        <v>12</v>
      </c>
      <c r="B183" s="21" t="s">
        <v>404</v>
      </c>
      <c r="C183" s="32">
        <v>33</v>
      </c>
      <c r="D183" s="32">
        <v>27</v>
      </c>
      <c r="E183" s="66">
        <v>51.8</v>
      </c>
      <c r="F183" s="32">
        <v>135</v>
      </c>
      <c r="G183" s="32">
        <v>46</v>
      </c>
      <c r="H183" s="66">
        <v>36.200000000000003</v>
      </c>
      <c r="I183" s="49">
        <v>2018</v>
      </c>
      <c r="J183" s="49">
        <v>9</v>
      </c>
      <c r="K183" s="49">
        <v>19</v>
      </c>
      <c r="L183" s="49">
        <v>16</v>
      </c>
      <c r="M183" s="49">
        <v>30</v>
      </c>
      <c r="N183" s="66">
        <v>2.6</v>
      </c>
      <c r="O183" s="66">
        <v>0</v>
      </c>
      <c r="P183" s="67"/>
      <c r="Q183" s="38" t="s">
        <v>96</v>
      </c>
      <c r="R183" s="40">
        <f t="shared" si="2"/>
        <v>2.6</v>
      </c>
      <c r="S183" s="63"/>
      <c r="T183" s="76" t="s">
        <v>383</v>
      </c>
      <c r="U183" s="85" t="s">
        <v>387</v>
      </c>
      <c r="V183" s="38" t="s">
        <v>90</v>
      </c>
      <c r="W183" s="75" t="s">
        <v>380</v>
      </c>
      <c r="X183" s="85" t="s">
        <v>390</v>
      </c>
      <c r="Y183" s="75"/>
      <c r="Z183" s="64">
        <v>0</v>
      </c>
      <c r="AA183" s="4">
        <v>2.3109999999999999</v>
      </c>
      <c r="AC183" s="8">
        <v>2.6</v>
      </c>
      <c r="AD183" s="2"/>
      <c r="AE183" s="2"/>
      <c r="AF183" s="2"/>
    </row>
    <row r="184" spans="1:32" ht="21">
      <c r="A184" s="14">
        <v>13</v>
      </c>
      <c r="B184" s="21" t="s">
        <v>405</v>
      </c>
      <c r="C184" s="32">
        <v>33</v>
      </c>
      <c r="D184" s="32">
        <v>26</v>
      </c>
      <c r="E184" s="66">
        <v>49.5</v>
      </c>
      <c r="F184" s="32">
        <v>135</v>
      </c>
      <c r="G184" s="32">
        <v>46</v>
      </c>
      <c r="H184" s="66">
        <v>21.4</v>
      </c>
      <c r="I184" s="49">
        <v>2018</v>
      </c>
      <c r="J184" s="49">
        <v>9</v>
      </c>
      <c r="K184" s="49">
        <v>19</v>
      </c>
      <c r="L184" s="49">
        <v>14</v>
      </c>
      <c r="M184" s="49">
        <v>56</v>
      </c>
      <c r="N184" s="66">
        <v>3.85</v>
      </c>
      <c r="O184" s="66">
        <v>0</v>
      </c>
      <c r="P184" s="67"/>
      <c r="Q184" s="38" t="s">
        <v>96</v>
      </c>
      <c r="R184" s="40">
        <f t="shared" si="2"/>
        <v>3.85</v>
      </c>
      <c r="S184" s="63"/>
      <c r="T184" s="76" t="s">
        <v>383</v>
      </c>
      <c r="U184" s="85" t="s">
        <v>406</v>
      </c>
      <c r="V184" s="38" t="s">
        <v>90</v>
      </c>
      <c r="W184" s="75" t="s">
        <v>380</v>
      </c>
      <c r="X184" s="85" t="s">
        <v>407</v>
      </c>
      <c r="Y184" s="75"/>
      <c r="Z184" s="64">
        <v>0</v>
      </c>
      <c r="AA184" s="4">
        <v>3.5609999999999999</v>
      </c>
      <c r="AC184" s="8">
        <v>3.85</v>
      </c>
      <c r="AD184" s="2"/>
      <c r="AE184" s="2"/>
      <c r="AF184" s="2"/>
    </row>
    <row r="185" spans="1:32">
      <c r="A185" s="14">
        <v>14</v>
      </c>
      <c r="B185" s="21" t="s">
        <v>408</v>
      </c>
      <c r="C185" s="32">
        <v>33</v>
      </c>
      <c r="D185" s="32">
        <v>26</v>
      </c>
      <c r="E185" s="66">
        <v>14.9</v>
      </c>
      <c r="F185" s="32">
        <v>135</v>
      </c>
      <c r="G185" s="32">
        <v>45</v>
      </c>
      <c r="H185" s="66">
        <v>20.9</v>
      </c>
      <c r="I185" s="49">
        <v>2018</v>
      </c>
      <c r="J185" s="49">
        <v>9</v>
      </c>
      <c r="K185" s="49">
        <v>19</v>
      </c>
      <c r="L185" s="49">
        <v>14</v>
      </c>
      <c r="M185" s="49">
        <v>9</v>
      </c>
      <c r="N185" s="66">
        <v>6.21</v>
      </c>
      <c r="O185" s="66">
        <v>0</v>
      </c>
      <c r="P185" s="67"/>
      <c r="Q185" s="38" t="s">
        <v>96</v>
      </c>
      <c r="R185" s="40">
        <f t="shared" si="2"/>
        <v>6.21</v>
      </c>
      <c r="S185" s="63"/>
      <c r="T185" s="76" t="s">
        <v>383</v>
      </c>
      <c r="U185" s="85" t="s">
        <v>387</v>
      </c>
      <c r="V185" s="38" t="s">
        <v>90</v>
      </c>
      <c r="W185" s="75" t="s">
        <v>380</v>
      </c>
      <c r="X185" s="85" t="s">
        <v>409</v>
      </c>
      <c r="Y185" s="75"/>
      <c r="Z185" s="64">
        <v>0</v>
      </c>
      <c r="AA185" s="4">
        <v>5.9210000000000003</v>
      </c>
      <c r="AC185" s="8">
        <v>6.21</v>
      </c>
      <c r="AD185" s="2"/>
      <c r="AE185" s="2"/>
      <c r="AF185" s="2"/>
    </row>
    <row r="186" spans="1:32">
      <c r="A186" s="14">
        <v>15</v>
      </c>
      <c r="B186" s="21" t="s">
        <v>410</v>
      </c>
      <c r="C186" s="32">
        <v>33</v>
      </c>
      <c r="D186" s="32">
        <v>28</v>
      </c>
      <c r="E186" s="66">
        <v>48.8</v>
      </c>
      <c r="F186" s="32">
        <v>135</v>
      </c>
      <c r="G186" s="32">
        <v>44</v>
      </c>
      <c r="H186" s="66">
        <v>38.6</v>
      </c>
      <c r="I186" s="49">
        <v>2018</v>
      </c>
      <c r="J186" s="49">
        <v>9</v>
      </c>
      <c r="K186" s="49">
        <v>19</v>
      </c>
      <c r="L186" s="49">
        <v>12</v>
      </c>
      <c r="M186" s="49">
        <v>10</v>
      </c>
      <c r="N186" s="66">
        <v>2.34</v>
      </c>
      <c r="O186" s="66">
        <v>0</v>
      </c>
      <c r="P186" s="67"/>
      <c r="Q186" s="38" t="s">
        <v>96</v>
      </c>
      <c r="R186" s="40">
        <f t="shared" si="2"/>
        <v>2.34</v>
      </c>
      <c r="S186" s="63"/>
      <c r="T186" s="76" t="s">
        <v>383</v>
      </c>
      <c r="U186" s="85" t="s">
        <v>387</v>
      </c>
      <c r="V186" s="38" t="s">
        <v>90</v>
      </c>
      <c r="W186" s="75" t="s">
        <v>380</v>
      </c>
      <c r="X186" s="85" t="s">
        <v>409</v>
      </c>
      <c r="Y186" s="75"/>
      <c r="Z186" s="64">
        <v>0</v>
      </c>
      <c r="AA186" s="4">
        <v>2.0510000000000002</v>
      </c>
      <c r="AC186" s="8">
        <v>2.34</v>
      </c>
      <c r="AD186" s="2"/>
      <c r="AE186" s="2"/>
      <c r="AF186" s="2"/>
    </row>
    <row r="187" spans="1:32" ht="24">
      <c r="A187" s="14">
        <v>16</v>
      </c>
      <c r="B187" s="21" t="s">
        <v>411</v>
      </c>
      <c r="C187" s="32">
        <v>33</v>
      </c>
      <c r="D187" s="32">
        <v>32</v>
      </c>
      <c r="E187" s="66">
        <v>31.2</v>
      </c>
      <c r="F187" s="32">
        <v>135</v>
      </c>
      <c r="G187" s="32">
        <v>29</v>
      </c>
      <c r="H187" s="66">
        <v>43.7</v>
      </c>
      <c r="I187" s="49">
        <v>2018</v>
      </c>
      <c r="J187" s="49">
        <v>9</v>
      </c>
      <c r="K187" s="49">
        <v>19</v>
      </c>
      <c r="L187" s="49">
        <v>10</v>
      </c>
      <c r="M187" s="49">
        <v>32</v>
      </c>
      <c r="N187" s="66">
        <v>6.63</v>
      </c>
      <c r="O187" s="66">
        <v>0</v>
      </c>
      <c r="P187" s="67"/>
      <c r="Q187" s="38" t="s">
        <v>96</v>
      </c>
      <c r="R187" s="40">
        <f t="shared" si="2"/>
        <v>6.63</v>
      </c>
      <c r="S187" s="63"/>
      <c r="T187" s="76" t="s">
        <v>383</v>
      </c>
      <c r="U187" s="85" t="s">
        <v>412</v>
      </c>
      <c r="V187" s="38" t="s">
        <v>90</v>
      </c>
      <c r="W187" s="75" t="s">
        <v>380</v>
      </c>
      <c r="X187" s="85" t="s">
        <v>413</v>
      </c>
      <c r="Y187" s="75"/>
      <c r="Z187" s="64">
        <v>0</v>
      </c>
      <c r="AA187" s="4">
        <v>6.4619999999999997</v>
      </c>
      <c r="AC187" s="8">
        <v>6.63</v>
      </c>
      <c r="AD187" s="2"/>
      <c r="AE187" s="2"/>
      <c r="AF187" s="2"/>
    </row>
    <row r="188" spans="1:32" ht="24">
      <c r="A188" s="14">
        <v>17</v>
      </c>
      <c r="B188" s="21" t="s">
        <v>414</v>
      </c>
      <c r="C188" s="32">
        <v>33</v>
      </c>
      <c r="D188" s="32">
        <v>32</v>
      </c>
      <c r="E188" s="66">
        <v>55.7</v>
      </c>
      <c r="F188" s="32">
        <v>135</v>
      </c>
      <c r="G188" s="32">
        <v>29</v>
      </c>
      <c r="H188" s="66">
        <v>32.700000000000003</v>
      </c>
      <c r="I188" s="49">
        <v>2018</v>
      </c>
      <c r="J188" s="49">
        <v>9</v>
      </c>
      <c r="K188" s="49">
        <v>19</v>
      </c>
      <c r="L188" s="49">
        <v>9</v>
      </c>
      <c r="M188" s="49">
        <v>55</v>
      </c>
      <c r="N188" s="66">
        <v>3.78</v>
      </c>
      <c r="O188" s="66">
        <v>0</v>
      </c>
      <c r="P188" s="67"/>
      <c r="Q188" s="38" t="s">
        <v>96</v>
      </c>
      <c r="R188" s="40">
        <f t="shared" si="2"/>
        <v>3.78</v>
      </c>
      <c r="S188" s="63"/>
      <c r="T188" s="76" t="s">
        <v>383</v>
      </c>
      <c r="U188" s="85" t="s">
        <v>387</v>
      </c>
      <c r="V188" s="38" t="s">
        <v>90</v>
      </c>
      <c r="W188" s="75" t="s">
        <v>380</v>
      </c>
      <c r="X188" s="85" t="s">
        <v>390</v>
      </c>
      <c r="Y188" s="75"/>
      <c r="Z188" s="64">
        <v>0</v>
      </c>
      <c r="AA188" s="4">
        <v>3.6120000000000001</v>
      </c>
      <c r="AC188" s="8">
        <v>3.78</v>
      </c>
      <c r="AD188" s="2"/>
      <c r="AE188" s="2"/>
      <c r="AF188" s="2"/>
    </row>
    <row r="189" spans="1:32">
      <c r="A189" s="14">
        <v>18</v>
      </c>
      <c r="B189" s="21" t="s">
        <v>415</v>
      </c>
      <c r="C189" s="32">
        <v>34</v>
      </c>
      <c r="D189" s="32">
        <v>5</v>
      </c>
      <c r="E189" s="66">
        <v>8</v>
      </c>
      <c r="F189" s="32">
        <v>135</v>
      </c>
      <c r="G189" s="32">
        <v>6</v>
      </c>
      <c r="H189" s="66">
        <v>4.5</v>
      </c>
      <c r="I189" s="49">
        <v>2018</v>
      </c>
      <c r="J189" s="49">
        <v>9</v>
      </c>
      <c r="K189" s="49">
        <v>18</v>
      </c>
      <c r="L189" s="49">
        <v>15</v>
      </c>
      <c r="M189" s="49">
        <v>5</v>
      </c>
      <c r="N189" s="66">
        <v>3.43</v>
      </c>
      <c r="O189" s="66">
        <v>0.23899999999999999</v>
      </c>
      <c r="P189" s="67"/>
      <c r="Q189" s="38" t="s">
        <v>107</v>
      </c>
      <c r="R189" s="40">
        <f t="shared" si="2"/>
        <v>3.1910000000000003</v>
      </c>
      <c r="S189" s="63"/>
      <c r="T189" s="76" t="s">
        <v>416</v>
      </c>
      <c r="U189" s="85" t="s">
        <v>417</v>
      </c>
      <c r="V189" s="38" t="s">
        <v>90</v>
      </c>
      <c r="W189" s="75" t="s">
        <v>380</v>
      </c>
      <c r="X189" s="85" t="s">
        <v>418</v>
      </c>
      <c r="Y189" s="75"/>
      <c r="Z189" s="64">
        <v>0</v>
      </c>
      <c r="AA189" s="4">
        <v>3.258</v>
      </c>
      <c r="AC189" s="8">
        <v>3.43</v>
      </c>
      <c r="AD189" s="2"/>
      <c r="AE189" s="2"/>
      <c r="AF189" s="2"/>
    </row>
    <row r="190" spans="1:32">
      <c r="A190" s="14">
        <v>19</v>
      </c>
      <c r="B190" s="21" t="s">
        <v>419</v>
      </c>
      <c r="C190" s="32">
        <v>34</v>
      </c>
      <c r="D190" s="32">
        <v>2</v>
      </c>
      <c r="E190" s="66">
        <v>14.7</v>
      </c>
      <c r="F190" s="32">
        <v>135</v>
      </c>
      <c r="G190" s="32">
        <v>10</v>
      </c>
      <c r="H190" s="66">
        <v>6.7</v>
      </c>
      <c r="I190" s="49">
        <v>2018</v>
      </c>
      <c r="J190" s="49">
        <v>9</v>
      </c>
      <c r="K190" s="49">
        <v>18</v>
      </c>
      <c r="L190" s="49">
        <v>12</v>
      </c>
      <c r="M190" s="49">
        <v>50</v>
      </c>
      <c r="N190" s="66">
        <v>2.33</v>
      </c>
      <c r="O190" s="66">
        <v>0</v>
      </c>
      <c r="P190" s="67"/>
      <c r="Q190" s="38" t="s">
        <v>96</v>
      </c>
      <c r="R190" s="40">
        <f t="shared" si="2"/>
        <v>2.33</v>
      </c>
      <c r="S190" s="63"/>
      <c r="T190" s="76" t="s">
        <v>420</v>
      </c>
      <c r="U190" s="85" t="s">
        <v>421</v>
      </c>
      <c r="V190" s="38" t="s">
        <v>144</v>
      </c>
      <c r="W190" s="75" t="s">
        <v>380</v>
      </c>
      <c r="X190" s="85" t="s">
        <v>422</v>
      </c>
      <c r="Y190" s="75"/>
      <c r="Z190" s="64">
        <v>0</v>
      </c>
      <c r="AA190" s="4">
        <v>2.1579999999999999</v>
      </c>
      <c r="AC190" s="8">
        <v>2.33</v>
      </c>
      <c r="AD190" s="2"/>
      <c r="AE190" s="2"/>
      <c r="AF190" s="2"/>
    </row>
    <row r="191" spans="1:32" ht="21">
      <c r="A191" s="14">
        <v>20</v>
      </c>
      <c r="B191" s="21" t="s">
        <v>423</v>
      </c>
      <c r="C191" s="32">
        <v>33</v>
      </c>
      <c r="D191" s="32">
        <v>58</v>
      </c>
      <c r="E191" s="66">
        <v>12.12</v>
      </c>
      <c r="F191" s="32">
        <v>135</v>
      </c>
      <c r="G191" s="32">
        <v>5</v>
      </c>
      <c r="H191" s="66">
        <v>4.7699999999999996</v>
      </c>
      <c r="I191" s="49">
        <v>2018</v>
      </c>
      <c r="J191" s="49">
        <v>9</v>
      </c>
      <c r="K191" s="49">
        <v>18</v>
      </c>
      <c r="L191" s="49">
        <v>11</v>
      </c>
      <c r="M191" s="49">
        <v>4</v>
      </c>
      <c r="N191" s="66">
        <v>3.6789999999999998</v>
      </c>
      <c r="O191" s="66">
        <v>0</v>
      </c>
      <c r="P191" s="67"/>
      <c r="Q191" s="38" t="s">
        <v>96</v>
      </c>
      <c r="R191" s="40">
        <f t="shared" si="2"/>
        <v>3.6789999999999998</v>
      </c>
      <c r="S191" s="63"/>
      <c r="T191" s="76" t="s">
        <v>424</v>
      </c>
      <c r="U191" s="85" t="s">
        <v>425</v>
      </c>
      <c r="V191" s="38" t="s">
        <v>90</v>
      </c>
      <c r="W191" s="75" t="s">
        <v>380</v>
      </c>
      <c r="X191" s="85" t="s">
        <v>426</v>
      </c>
      <c r="Y191" s="75"/>
      <c r="Z191" s="64">
        <v>0</v>
      </c>
      <c r="AA191" s="4">
        <v>3.53</v>
      </c>
      <c r="AC191" s="8">
        <v>3.6789999999999998</v>
      </c>
      <c r="AD191" s="2"/>
      <c r="AE191" s="2"/>
      <c r="AF191" s="2"/>
    </row>
    <row r="192" spans="1:32" ht="21">
      <c r="A192" s="14">
        <v>21</v>
      </c>
      <c r="B192" s="21" t="s">
        <v>427</v>
      </c>
      <c r="C192" s="32">
        <v>33</v>
      </c>
      <c r="D192" s="32">
        <v>57</v>
      </c>
      <c r="E192" s="66">
        <v>30.36</v>
      </c>
      <c r="F192" s="32">
        <v>135</v>
      </c>
      <c r="G192" s="32">
        <v>5</v>
      </c>
      <c r="H192" s="66">
        <v>20.87</v>
      </c>
      <c r="I192" s="49">
        <v>2018</v>
      </c>
      <c r="J192" s="49">
        <v>9</v>
      </c>
      <c r="K192" s="49">
        <v>18</v>
      </c>
      <c r="L192" s="49">
        <v>10</v>
      </c>
      <c r="M192" s="49">
        <v>6</v>
      </c>
      <c r="N192" s="66">
        <f>O192+R192</f>
        <v>3.3689999999999998</v>
      </c>
      <c r="O192" s="66">
        <v>1.5</v>
      </c>
      <c r="P192" s="67"/>
      <c r="Q192" s="38" t="s">
        <v>107</v>
      </c>
      <c r="R192" s="40">
        <v>1.869</v>
      </c>
      <c r="S192" s="63"/>
      <c r="T192" s="76" t="s">
        <v>428</v>
      </c>
      <c r="U192" s="85" t="s">
        <v>429</v>
      </c>
      <c r="V192" s="38" t="s">
        <v>90</v>
      </c>
      <c r="W192" s="75" t="s">
        <v>380</v>
      </c>
      <c r="X192" s="85" t="s">
        <v>430</v>
      </c>
      <c r="Y192" s="75"/>
      <c r="Z192" s="64">
        <v>0</v>
      </c>
      <c r="AA192" s="4">
        <v>3.22</v>
      </c>
      <c r="AC192" s="8">
        <v>3.3690000000000002</v>
      </c>
      <c r="AD192" s="2"/>
      <c r="AE192" s="2"/>
      <c r="AF192" s="2"/>
    </row>
    <row r="193" spans="1:32" ht="21">
      <c r="A193" s="14">
        <v>22</v>
      </c>
      <c r="B193" s="21" t="s">
        <v>431</v>
      </c>
      <c r="C193" s="32">
        <v>33</v>
      </c>
      <c r="D193" s="32">
        <v>57</v>
      </c>
      <c r="E193" s="66">
        <v>33.087000000000003</v>
      </c>
      <c r="F193" s="32">
        <v>135</v>
      </c>
      <c r="G193" s="32">
        <v>5</v>
      </c>
      <c r="H193" s="66">
        <v>51.936</v>
      </c>
      <c r="I193" s="49">
        <v>2018</v>
      </c>
      <c r="J193" s="49">
        <v>9</v>
      </c>
      <c r="K193" s="49">
        <v>18</v>
      </c>
      <c r="L193" s="49">
        <v>9</v>
      </c>
      <c r="M193" s="49">
        <v>4</v>
      </c>
      <c r="N193" s="66">
        <v>3.66</v>
      </c>
      <c r="O193" s="66">
        <v>0</v>
      </c>
      <c r="P193" s="67"/>
      <c r="Q193" s="38" t="s">
        <v>96</v>
      </c>
      <c r="R193" s="40">
        <f t="shared" si="2"/>
        <v>3.66</v>
      </c>
      <c r="S193" s="63"/>
      <c r="T193" s="76" t="s">
        <v>420</v>
      </c>
      <c r="U193" s="85" t="s">
        <v>432</v>
      </c>
      <c r="V193" s="38" t="s">
        <v>144</v>
      </c>
      <c r="W193" s="75" t="s">
        <v>380</v>
      </c>
      <c r="X193" s="85" t="s">
        <v>433</v>
      </c>
      <c r="Y193" s="75"/>
      <c r="Z193" s="64">
        <v>0</v>
      </c>
      <c r="AA193" s="4">
        <v>3.5110000000000001</v>
      </c>
      <c r="AC193" s="8">
        <v>3.66</v>
      </c>
      <c r="AD193" s="2"/>
      <c r="AE193" s="2"/>
      <c r="AF193" s="2"/>
    </row>
    <row r="194" spans="1:32" ht="21">
      <c r="A194" s="14">
        <v>23</v>
      </c>
      <c r="B194" s="21" t="s">
        <v>434</v>
      </c>
      <c r="C194" s="32">
        <v>33</v>
      </c>
      <c r="D194" s="32">
        <v>47</v>
      </c>
      <c r="E194" s="66">
        <v>59.25</v>
      </c>
      <c r="F194" s="32">
        <v>135</v>
      </c>
      <c r="G194" s="32">
        <v>14</v>
      </c>
      <c r="H194" s="66">
        <v>5.66</v>
      </c>
      <c r="I194" s="49">
        <v>2018</v>
      </c>
      <c r="J194" s="49">
        <v>9</v>
      </c>
      <c r="K194" s="49">
        <v>12</v>
      </c>
      <c r="L194" s="49">
        <v>11</v>
      </c>
      <c r="M194" s="49">
        <v>11</v>
      </c>
      <c r="N194" s="66">
        <v>8.0579999999999998</v>
      </c>
      <c r="O194" s="66">
        <v>0</v>
      </c>
      <c r="P194" s="67"/>
      <c r="Q194" s="38" t="s">
        <v>96</v>
      </c>
      <c r="R194" s="40">
        <f t="shared" si="2"/>
        <v>8.0579999999999998</v>
      </c>
      <c r="S194" s="63"/>
      <c r="T194" s="76" t="s">
        <v>416</v>
      </c>
      <c r="U194" s="85" t="s">
        <v>435</v>
      </c>
      <c r="V194" s="38" t="s">
        <v>144</v>
      </c>
      <c r="W194" s="75" t="s">
        <v>380</v>
      </c>
      <c r="X194" s="85" t="s">
        <v>436</v>
      </c>
      <c r="Y194" s="75"/>
      <c r="Z194" s="64">
        <v>0</v>
      </c>
      <c r="AA194" s="4">
        <v>7.9089999999999998</v>
      </c>
      <c r="AC194" s="8">
        <v>8.0579999999999998</v>
      </c>
      <c r="AD194" s="2"/>
      <c r="AE194" s="2"/>
      <c r="AF194" s="2"/>
    </row>
    <row r="195" spans="1:32" ht="31.5">
      <c r="A195" s="14">
        <v>24</v>
      </c>
      <c r="B195" s="21" t="s">
        <v>434</v>
      </c>
      <c r="C195" s="32">
        <v>33</v>
      </c>
      <c r="D195" s="32">
        <v>48</v>
      </c>
      <c r="E195" s="66">
        <v>5.1749999999999998</v>
      </c>
      <c r="F195" s="32">
        <v>135</v>
      </c>
      <c r="G195" s="32">
        <v>13</v>
      </c>
      <c r="H195" s="66">
        <v>54.363999999999997</v>
      </c>
      <c r="I195" s="49">
        <v>2018</v>
      </c>
      <c r="J195" s="49">
        <v>9</v>
      </c>
      <c r="K195" s="49">
        <v>12</v>
      </c>
      <c r="L195" s="49">
        <v>10</v>
      </c>
      <c r="M195" s="49">
        <v>37</v>
      </c>
      <c r="N195" s="66">
        <v>8.4969999999999999</v>
      </c>
      <c r="O195" s="66">
        <v>0</v>
      </c>
      <c r="P195" s="67"/>
      <c r="Q195" s="38" t="s">
        <v>96</v>
      </c>
      <c r="R195" s="40">
        <f>N195-O195</f>
        <v>8.4969999999999999</v>
      </c>
      <c r="S195" s="63"/>
      <c r="T195" s="76" t="s">
        <v>437</v>
      </c>
      <c r="U195" s="85" t="s">
        <v>435</v>
      </c>
      <c r="V195" s="38" t="s">
        <v>144</v>
      </c>
      <c r="W195" s="75" t="s">
        <v>380</v>
      </c>
      <c r="X195" s="85" t="s">
        <v>438</v>
      </c>
      <c r="Y195" s="75"/>
      <c r="Z195" s="64">
        <v>0</v>
      </c>
      <c r="AA195" s="4">
        <v>8.3480000000000008</v>
      </c>
      <c r="AC195" s="8">
        <v>8.4969999999999999</v>
      </c>
      <c r="AD195" s="2"/>
      <c r="AE195" s="2"/>
      <c r="AF195" s="2"/>
    </row>
    <row r="196" spans="1:32" ht="21">
      <c r="A196" s="14">
        <v>25</v>
      </c>
      <c r="B196" s="21" t="s">
        <v>439</v>
      </c>
      <c r="C196" s="32">
        <v>33</v>
      </c>
      <c r="D196" s="32">
        <v>48</v>
      </c>
      <c r="E196" s="66">
        <v>45.195</v>
      </c>
      <c r="F196" s="32">
        <v>135</v>
      </c>
      <c r="G196" s="32">
        <v>12</v>
      </c>
      <c r="H196" s="66">
        <v>21.969000000000001</v>
      </c>
      <c r="I196" s="49">
        <v>2018</v>
      </c>
      <c r="J196" s="49">
        <v>9</v>
      </c>
      <c r="K196" s="49">
        <v>12</v>
      </c>
      <c r="L196" s="49">
        <v>9</v>
      </c>
      <c r="M196" s="49">
        <v>57</v>
      </c>
      <c r="N196" s="66">
        <v>5.7809999999999997</v>
      </c>
      <c r="O196" s="66">
        <v>0</v>
      </c>
      <c r="P196" s="67"/>
      <c r="Q196" s="38" t="s">
        <v>96</v>
      </c>
      <c r="R196" s="40">
        <f t="shared" si="2"/>
        <v>5.7809999999999997</v>
      </c>
      <c r="S196" s="63"/>
      <c r="T196" s="76" t="s">
        <v>440</v>
      </c>
      <c r="U196" s="85" t="s">
        <v>441</v>
      </c>
      <c r="V196" s="38" t="s">
        <v>144</v>
      </c>
      <c r="W196" s="75" t="s">
        <v>380</v>
      </c>
      <c r="X196" s="85" t="s">
        <v>442</v>
      </c>
      <c r="Y196" s="75"/>
      <c r="Z196" s="64">
        <v>0</v>
      </c>
      <c r="AA196" s="4">
        <v>5.6319999999999997</v>
      </c>
      <c r="AC196" s="8">
        <v>5.7809999999999997</v>
      </c>
      <c r="AD196" s="2"/>
      <c r="AE196" s="2"/>
      <c r="AF196" s="2"/>
    </row>
    <row r="197" spans="1:32">
      <c r="A197" s="14">
        <v>26</v>
      </c>
      <c r="B197" s="21" t="s">
        <v>443</v>
      </c>
      <c r="C197" s="32">
        <v>33</v>
      </c>
      <c r="D197" s="32">
        <v>53</v>
      </c>
      <c r="E197" s="66">
        <v>7.16709</v>
      </c>
      <c r="F197" s="32">
        <v>135</v>
      </c>
      <c r="G197" s="32">
        <v>8</v>
      </c>
      <c r="H197" s="66">
        <v>36.043619999999997</v>
      </c>
      <c r="I197" s="49">
        <v>2018</v>
      </c>
      <c r="J197" s="49">
        <v>9</v>
      </c>
      <c r="K197" s="49">
        <v>12</v>
      </c>
      <c r="L197" s="49">
        <v>9</v>
      </c>
      <c r="M197" s="49">
        <v>8</v>
      </c>
      <c r="N197" s="66">
        <v>9.1340000000000003</v>
      </c>
      <c r="O197" s="66">
        <v>0</v>
      </c>
      <c r="P197" s="67"/>
      <c r="Q197" s="38" t="s">
        <v>96</v>
      </c>
      <c r="R197" s="40">
        <f t="shared" si="2"/>
        <v>9.1340000000000003</v>
      </c>
      <c r="S197" s="63"/>
      <c r="T197" s="76" t="s">
        <v>383</v>
      </c>
      <c r="U197" s="85" t="s">
        <v>387</v>
      </c>
      <c r="V197" s="38" t="s">
        <v>90</v>
      </c>
      <c r="W197" s="75" t="s">
        <v>380</v>
      </c>
      <c r="X197" s="85" t="s">
        <v>442</v>
      </c>
      <c r="Y197" s="75"/>
      <c r="Z197" s="64">
        <v>0</v>
      </c>
      <c r="AA197" s="4">
        <v>8.9849999999999994</v>
      </c>
      <c r="AC197" s="8">
        <v>9.1340000000000003</v>
      </c>
      <c r="AD197" s="2"/>
      <c r="AE197" s="2"/>
      <c r="AF197" s="2"/>
    </row>
    <row r="198" spans="1:32">
      <c r="A198" s="14">
        <v>27</v>
      </c>
      <c r="B198" s="21" t="s">
        <v>443</v>
      </c>
      <c r="C198" s="32">
        <v>33</v>
      </c>
      <c r="D198" s="32">
        <v>52</v>
      </c>
      <c r="E198" s="66">
        <v>58.325000000000003</v>
      </c>
      <c r="F198" s="32">
        <v>135</v>
      </c>
      <c r="G198" s="32">
        <v>8</v>
      </c>
      <c r="H198" s="66">
        <v>49.021900000000002</v>
      </c>
      <c r="I198" s="49">
        <v>2018</v>
      </c>
      <c r="J198" s="49">
        <v>9</v>
      </c>
      <c r="K198" s="49">
        <v>12</v>
      </c>
      <c r="L198" s="49">
        <v>8</v>
      </c>
      <c r="M198" s="49">
        <v>42</v>
      </c>
      <c r="N198" s="66">
        <v>6.7220000000000004</v>
      </c>
      <c r="O198" s="66">
        <v>0</v>
      </c>
      <c r="P198" s="67"/>
      <c r="Q198" s="38" t="s">
        <v>96</v>
      </c>
      <c r="R198" s="40">
        <f t="shared" si="2"/>
        <v>6.7220000000000004</v>
      </c>
      <c r="S198" s="63"/>
      <c r="T198" s="76" t="s">
        <v>383</v>
      </c>
      <c r="U198" s="85" t="s">
        <v>387</v>
      </c>
      <c r="V198" s="38" t="s">
        <v>90</v>
      </c>
      <c r="W198" s="75" t="s">
        <v>380</v>
      </c>
      <c r="X198" s="85" t="s">
        <v>442</v>
      </c>
      <c r="Y198" s="75"/>
      <c r="Z198" s="64">
        <v>0</v>
      </c>
      <c r="AA198" s="4">
        <v>6.5730000000000004</v>
      </c>
      <c r="AC198" s="8">
        <v>6.7220000000000004</v>
      </c>
      <c r="AD198" s="2"/>
      <c r="AE198" s="2"/>
      <c r="AF198" s="2"/>
    </row>
    <row r="199" spans="1:32">
      <c r="A199" s="14">
        <v>28</v>
      </c>
      <c r="B199" s="21" t="s">
        <v>443</v>
      </c>
      <c r="C199" s="32">
        <v>33</v>
      </c>
      <c r="D199" s="32">
        <v>53</v>
      </c>
      <c r="E199" s="66">
        <v>0.42907000000000001</v>
      </c>
      <c r="F199" s="32">
        <v>135</v>
      </c>
      <c r="G199" s="32">
        <v>8</v>
      </c>
      <c r="H199" s="66">
        <v>46.6008</v>
      </c>
      <c r="I199" s="49">
        <v>2018</v>
      </c>
      <c r="J199" s="49">
        <v>9</v>
      </c>
      <c r="K199" s="49">
        <v>12</v>
      </c>
      <c r="L199" s="49">
        <v>8</v>
      </c>
      <c r="M199" s="49">
        <v>35</v>
      </c>
      <c r="N199" s="66">
        <v>7.1479999999999997</v>
      </c>
      <c r="O199" s="66">
        <v>0</v>
      </c>
      <c r="P199" s="67"/>
      <c r="Q199" s="38" t="s">
        <v>96</v>
      </c>
      <c r="R199" s="40">
        <f t="shared" si="2"/>
        <v>7.1479999999999997</v>
      </c>
      <c r="S199" s="63"/>
      <c r="T199" s="76" t="s">
        <v>383</v>
      </c>
      <c r="U199" s="85" t="s">
        <v>387</v>
      </c>
      <c r="V199" s="38" t="s">
        <v>90</v>
      </c>
      <c r="W199" s="75" t="s">
        <v>380</v>
      </c>
      <c r="X199" s="85" t="s">
        <v>442</v>
      </c>
      <c r="Y199" s="75"/>
      <c r="Z199" s="64">
        <v>0</v>
      </c>
      <c r="AA199" s="4">
        <v>6.9989999999999997</v>
      </c>
      <c r="AC199" s="8">
        <v>7.1479999999999997</v>
      </c>
      <c r="AD199" s="2"/>
      <c r="AE199" s="2"/>
      <c r="AF199" s="2"/>
    </row>
    <row r="200" spans="1:32">
      <c r="A200" s="14">
        <v>29</v>
      </c>
      <c r="B200" s="21" t="s">
        <v>444</v>
      </c>
      <c r="C200" s="32">
        <v>33</v>
      </c>
      <c r="D200" s="32">
        <v>52</v>
      </c>
      <c r="E200" s="66">
        <v>37.001109999999997</v>
      </c>
      <c r="F200" s="32">
        <v>135</v>
      </c>
      <c r="G200" s="32">
        <v>9</v>
      </c>
      <c r="H200" s="66">
        <v>6.2709799999999998</v>
      </c>
      <c r="I200" s="49">
        <v>2018</v>
      </c>
      <c r="J200" s="49">
        <v>9</v>
      </c>
      <c r="K200" s="49">
        <v>10</v>
      </c>
      <c r="L200" s="49">
        <v>12</v>
      </c>
      <c r="M200" s="49">
        <v>0</v>
      </c>
      <c r="N200" s="66">
        <v>5.7140000000000004</v>
      </c>
      <c r="O200" s="66">
        <v>1.7</v>
      </c>
      <c r="P200" s="67"/>
      <c r="Q200" s="38" t="s">
        <v>107</v>
      </c>
      <c r="R200" s="40">
        <v>4.0140000000000002</v>
      </c>
      <c r="S200" s="63"/>
      <c r="T200" s="76" t="s">
        <v>445</v>
      </c>
      <c r="U200" s="85" t="s">
        <v>421</v>
      </c>
      <c r="V200" s="38" t="s">
        <v>144</v>
      </c>
      <c r="W200" s="75" t="s">
        <v>380</v>
      </c>
      <c r="X200" s="85" t="s">
        <v>446</v>
      </c>
      <c r="Y200" s="75"/>
      <c r="Z200" s="64">
        <v>0</v>
      </c>
      <c r="AA200" s="4">
        <v>5.5650000000000004</v>
      </c>
      <c r="AC200" s="8">
        <v>5.7140000000000004</v>
      </c>
      <c r="AD200" s="2"/>
      <c r="AE200" s="2"/>
      <c r="AF200" s="2"/>
    </row>
    <row r="201" spans="1:32" ht="21">
      <c r="A201" s="14">
        <v>30</v>
      </c>
      <c r="B201" s="21" t="s">
        <v>447</v>
      </c>
      <c r="C201" s="32">
        <v>33</v>
      </c>
      <c r="D201" s="32">
        <v>53</v>
      </c>
      <c r="E201" s="66">
        <v>19.38</v>
      </c>
      <c r="F201" s="32">
        <v>135</v>
      </c>
      <c r="G201" s="32">
        <v>5</v>
      </c>
      <c r="H201" s="66">
        <v>30.96</v>
      </c>
      <c r="I201" s="49">
        <v>2018</v>
      </c>
      <c r="J201" s="49">
        <v>9</v>
      </c>
      <c r="K201" s="49">
        <v>11</v>
      </c>
      <c r="L201" s="49">
        <v>8</v>
      </c>
      <c r="M201" s="49">
        <v>32</v>
      </c>
      <c r="N201" s="66">
        <v>4.6900000000000004</v>
      </c>
      <c r="O201" s="66">
        <v>0</v>
      </c>
      <c r="P201" s="67"/>
      <c r="Q201" s="38" t="s">
        <v>96</v>
      </c>
      <c r="R201" s="40">
        <f t="shared" si="2"/>
        <v>4.6900000000000004</v>
      </c>
      <c r="S201" s="63"/>
      <c r="T201" s="76" t="s">
        <v>383</v>
      </c>
      <c r="U201" s="85" t="s">
        <v>448</v>
      </c>
      <c r="V201" s="38" t="s">
        <v>90</v>
      </c>
      <c r="W201" s="75" t="s">
        <v>380</v>
      </c>
      <c r="X201" s="85" t="s">
        <v>449</v>
      </c>
      <c r="Y201" s="75"/>
      <c r="Z201" s="64">
        <v>1</v>
      </c>
      <c r="AA201" s="4">
        <v>5.2830000000000004</v>
      </c>
      <c r="AC201" s="8">
        <v>5.4320000000000004</v>
      </c>
      <c r="AD201" s="2"/>
      <c r="AE201" s="2"/>
      <c r="AF201" s="2"/>
    </row>
    <row r="202" spans="1:32">
      <c r="A202" s="14">
        <v>31</v>
      </c>
      <c r="B202" s="21" t="s">
        <v>443</v>
      </c>
      <c r="C202" s="32">
        <v>33</v>
      </c>
      <c r="D202" s="32">
        <v>53</v>
      </c>
      <c r="E202" s="66">
        <v>37.787999999999997</v>
      </c>
      <c r="F202" s="32">
        <v>135</v>
      </c>
      <c r="G202" s="32">
        <v>7</v>
      </c>
      <c r="H202" s="66">
        <v>8.8800000000000008</v>
      </c>
      <c r="I202" s="49">
        <v>2018</v>
      </c>
      <c r="J202" s="49">
        <v>9</v>
      </c>
      <c r="K202" s="49">
        <v>11</v>
      </c>
      <c r="L202" s="49">
        <v>9</v>
      </c>
      <c r="M202" s="49">
        <v>16</v>
      </c>
      <c r="N202" s="66">
        <v>10.598000000000001</v>
      </c>
      <c r="O202" s="66">
        <v>0</v>
      </c>
      <c r="P202" s="67"/>
      <c r="Q202" s="38" t="s">
        <v>96</v>
      </c>
      <c r="R202" s="40">
        <f t="shared" si="2"/>
        <v>10.598000000000001</v>
      </c>
      <c r="S202" s="63"/>
      <c r="T202" s="76" t="s">
        <v>383</v>
      </c>
      <c r="U202" s="85" t="s">
        <v>384</v>
      </c>
      <c r="V202" s="38" t="s">
        <v>90</v>
      </c>
      <c r="W202" s="75" t="s">
        <v>380</v>
      </c>
      <c r="X202" s="85" t="s">
        <v>450</v>
      </c>
      <c r="Y202" s="75"/>
      <c r="Z202" s="64">
        <v>1</v>
      </c>
      <c r="AA202" s="4">
        <v>10.901</v>
      </c>
      <c r="AC202" s="8">
        <v>11.05</v>
      </c>
      <c r="AD202" s="2"/>
      <c r="AE202" s="2"/>
      <c r="AF202" s="2"/>
    </row>
    <row r="203" spans="1:32" ht="21">
      <c r="A203" s="14">
        <v>32</v>
      </c>
      <c r="B203" s="21" t="s">
        <v>451</v>
      </c>
      <c r="C203" s="32">
        <v>33</v>
      </c>
      <c r="D203" s="32">
        <v>51</v>
      </c>
      <c r="E203" s="66">
        <v>4.9800000000000004</v>
      </c>
      <c r="F203" s="32">
        <v>135</v>
      </c>
      <c r="G203" s="32">
        <v>9</v>
      </c>
      <c r="H203" s="66">
        <v>57.48</v>
      </c>
      <c r="I203" s="49">
        <v>2018</v>
      </c>
      <c r="J203" s="49">
        <v>9</v>
      </c>
      <c r="K203" s="49">
        <v>11</v>
      </c>
      <c r="L203" s="49">
        <v>10</v>
      </c>
      <c r="M203" s="49">
        <v>18</v>
      </c>
      <c r="N203" s="66">
        <v>5.5549999999999997</v>
      </c>
      <c r="O203" s="66">
        <v>0</v>
      </c>
      <c r="P203" s="67"/>
      <c r="Q203" s="38" t="s">
        <v>96</v>
      </c>
      <c r="R203" s="40">
        <f t="shared" si="2"/>
        <v>5.5549999999999997</v>
      </c>
      <c r="S203" s="63"/>
      <c r="T203" s="76" t="s">
        <v>383</v>
      </c>
      <c r="U203" s="85" t="s">
        <v>452</v>
      </c>
      <c r="V203" s="38" t="s">
        <v>90</v>
      </c>
      <c r="W203" s="75" t="s">
        <v>380</v>
      </c>
      <c r="X203" s="85" t="s">
        <v>453</v>
      </c>
      <c r="Y203" s="75"/>
      <c r="Z203" s="64">
        <v>1</v>
      </c>
      <c r="AA203" s="4">
        <v>5.4119999999999999</v>
      </c>
      <c r="AC203" s="8">
        <v>5.5609999999999999</v>
      </c>
      <c r="AD203" s="2"/>
      <c r="AE203" s="2"/>
      <c r="AF203" s="2"/>
    </row>
    <row r="204" spans="1:32" ht="21">
      <c r="A204" s="14">
        <v>33</v>
      </c>
      <c r="B204" s="21" t="s">
        <v>454</v>
      </c>
      <c r="C204" s="32">
        <v>33</v>
      </c>
      <c r="D204" s="32">
        <v>45</v>
      </c>
      <c r="E204" s="66">
        <v>46.14</v>
      </c>
      <c r="F204" s="32">
        <v>135</v>
      </c>
      <c r="G204" s="32">
        <v>19</v>
      </c>
      <c r="H204" s="66">
        <v>23.16</v>
      </c>
      <c r="I204" s="49">
        <v>2018</v>
      </c>
      <c r="J204" s="49">
        <v>9</v>
      </c>
      <c r="K204" s="49">
        <v>11</v>
      </c>
      <c r="L204" s="49">
        <v>14</v>
      </c>
      <c r="M204" s="49">
        <v>56</v>
      </c>
      <c r="N204" s="66">
        <v>5.5229999999999997</v>
      </c>
      <c r="O204" s="66">
        <v>0</v>
      </c>
      <c r="P204" s="67"/>
      <c r="Q204" s="38" t="s">
        <v>96</v>
      </c>
      <c r="R204" s="40">
        <f t="shared" si="2"/>
        <v>5.5229999999999997</v>
      </c>
      <c r="S204" s="63"/>
      <c r="T204" s="76" t="s">
        <v>383</v>
      </c>
      <c r="U204" s="85" t="s">
        <v>387</v>
      </c>
      <c r="V204" s="38" t="s">
        <v>90</v>
      </c>
      <c r="W204" s="75" t="s">
        <v>380</v>
      </c>
      <c r="X204" s="85" t="s">
        <v>455</v>
      </c>
      <c r="Y204" s="75"/>
      <c r="Z204" s="64">
        <v>1</v>
      </c>
      <c r="AA204" s="4">
        <v>5.181</v>
      </c>
      <c r="AC204" s="8">
        <v>5.3490000000000002</v>
      </c>
      <c r="AD204" s="2"/>
      <c r="AE204" s="2"/>
      <c r="AF204" s="2"/>
    </row>
    <row r="205" spans="1:32">
      <c r="A205" s="14">
        <v>34</v>
      </c>
      <c r="B205" s="21" t="s">
        <v>456</v>
      </c>
      <c r="C205" s="32">
        <v>33</v>
      </c>
      <c r="D205" s="32">
        <v>46</v>
      </c>
      <c r="E205" s="66">
        <v>50.7</v>
      </c>
      <c r="F205" s="32">
        <v>135</v>
      </c>
      <c r="G205" s="32">
        <v>16</v>
      </c>
      <c r="H205" s="66">
        <v>39.24</v>
      </c>
      <c r="I205" s="49">
        <v>2018</v>
      </c>
      <c r="J205" s="49">
        <v>9</v>
      </c>
      <c r="K205" s="49">
        <v>11</v>
      </c>
      <c r="L205" s="49">
        <v>15</v>
      </c>
      <c r="M205" s="49">
        <v>58</v>
      </c>
      <c r="N205" s="66">
        <v>6.6539999999999999</v>
      </c>
      <c r="O205" s="66">
        <v>0</v>
      </c>
      <c r="P205" s="67"/>
      <c r="Q205" s="38" t="s">
        <v>96</v>
      </c>
      <c r="R205" s="40">
        <f t="shared" si="2"/>
        <v>6.6539999999999999</v>
      </c>
      <c r="S205" s="63"/>
      <c r="T205" s="76" t="s">
        <v>383</v>
      </c>
      <c r="U205" s="85" t="s">
        <v>384</v>
      </c>
      <c r="V205" s="38" t="s">
        <v>90</v>
      </c>
      <c r="W205" s="75" t="s">
        <v>380</v>
      </c>
      <c r="X205" s="85" t="s">
        <v>457</v>
      </c>
      <c r="Y205" s="75"/>
      <c r="Z205" s="64">
        <v>1</v>
      </c>
      <c r="AA205" s="4">
        <v>6.72</v>
      </c>
      <c r="AC205" s="8">
        <v>6.8879999999999999</v>
      </c>
      <c r="AD205" s="2"/>
      <c r="AE205" s="2"/>
      <c r="AF205" s="2"/>
    </row>
    <row r="206" spans="1:32" ht="21">
      <c r="A206" s="14">
        <v>35</v>
      </c>
      <c r="B206" s="21" t="s">
        <v>458</v>
      </c>
      <c r="C206" s="32">
        <v>33</v>
      </c>
      <c r="D206" s="32">
        <v>46</v>
      </c>
      <c r="E206" s="66">
        <v>51.887999999999998</v>
      </c>
      <c r="F206" s="32">
        <v>135</v>
      </c>
      <c r="G206" s="32">
        <v>14</v>
      </c>
      <c r="H206" s="66">
        <v>22.26</v>
      </c>
      <c r="I206" s="49">
        <v>2018</v>
      </c>
      <c r="J206" s="49">
        <v>9</v>
      </c>
      <c r="K206" s="49">
        <v>11</v>
      </c>
      <c r="L206" s="49">
        <v>16</v>
      </c>
      <c r="M206" s="49">
        <v>19</v>
      </c>
      <c r="N206" s="66">
        <v>12.797000000000001</v>
      </c>
      <c r="O206" s="66">
        <v>0</v>
      </c>
      <c r="P206" s="67"/>
      <c r="Q206" s="38" t="s">
        <v>96</v>
      </c>
      <c r="R206" s="40">
        <f t="shared" si="2"/>
        <v>12.797000000000001</v>
      </c>
      <c r="S206" s="63"/>
      <c r="T206" s="76" t="s">
        <v>459</v>
      </c>
      <c r="U206" s="85" t="s">
        <v>460</v>
      </c>
      <c r="V206" s="38" t="s">
        <v>83</v>
      </c>
      <c r="W206" s="75" t="s">
        <v>380</v>
      </c>
      <c r="X206" s="85" t="s">
        <v>461</v>
      </c>
      <c r="Y206" s="75"/>
      <c r="Z206" s="64">
        <v>1</v>
      </c>
      <c r="AA206" s="4">
        <v>13.007</v>
      </c>
      <c r="AC206" s="8">
        <v>13.156000000000001</v>
      </c>
      <c r="AD206" s="2"/>
      <c r="AE206" s="2"/>
      <c r="AF206" s="2"/>
    </row>
    <row r="207" spans="1:32" ht="21">
      <c r="A207" s="14">
        <v>36</v>
      </c>
      <c r="B207" s="21" t="s">
        <v>443</v>
      </c>
      <c r="C207" s="31">
        <v>33</v>
      </c>
      <c r="D207" s="32">
        <v>53</v>
      </c>
      <c r="E207" s="66">
        <v>29.16</v>
      </c>
      <c r="F207" s="32">
        <v>135</v>
      </c>
      <c r="G207" s="32">
        <v>7</v>
      </c>
      <c r="H207" s="66">
        <v>38.28</v>
      </c>
      <c r="I207" s="49">
        <v>2018</v>
      </c>
      <c r="J207" s="49">
        <v>9</v>
      </c>
      <c r="K207" s="49">
        <v>11</v>
      </c>
      <c r="L207" s="49">
        <v>17</v>
      </c>
      <c r="M207" s="49">
        <v>48</v>
      </c>
      <c r="N207" s="66">
        <v>8.7569999999999997</v>
      </c>
      <c r="O207" s="66">
        <v>0</v>
      </c>
      <c r="P207" s="67"/>
      <c r="Q207" s="38" t="s">
        <v>96</v>
      </c>
      <c r="R207" s="40">
        <f t="shared" si="2"/>
        <v>8.7569999999999997</v>
      </c>
      <c r="S207" s="63"/>
      <c r="T207" s="76" t="s">
        <v>383</v>
      </c>
      <c r="U207" s="85" t="s">
        <v>384</v>
      </c>
      <c r="V207" s="38" t="s">
        <v>90</v>
      </c>
      <c r="W207" s="75" t="s">
        <v>380</v>
      </c>
      <c r="X207" s="85" t="s">
        <v>462</v>
      </c>
      <c r="Y207" s="75"/>
      <c r="Z207" s="64">
        <v>1</v>
      </c>
      <c r="AA207" s="4">
        <v>9.5030000000000001</v>
      </c>
      <c r="AC207" s="8">
        <v>9.6519999999999992</v>
      </c>
      <c r="AD207" s="2"/>
      <c r="AE207" s="2"/>
      <c r="AF207" s="2"/>
    </row>
    <row r="208" spans="1:32" ht="21">
      <c r="A208" s="14">
        <v>37</v>
      </c>
      <c r="B208" s="21" t="s">
        <v>443</v>
      </c>
      <c r="C208" s="32">
        <v>33</v>
      </c>
      <c r="D208" s="32">
        <v>53</v>
      </c>
      <c r="E208" s="66">
        <v>27.36</v>
      </c>
      <c r="F208" s="32">
        <v>135</v>
      </c>
      <c r="G208" s="32">
        <v>7</v>
      </c>
      <c r="H208" s="66">
        <v>49.74</v>
      </c>
      <c r="I208" s="49">
        <v>2018</v>
      </c>
      <c r="J208" s="49">
        <v>9</v>
      </c>
      <c r="K208" s="49">
        <v>11</v>
      </c>
      <c r="L208" s="49">
        <v>18</v>
      </c>
      <c r="M208" s="49">
        <v>33</v>
      </c>
      <c r="N208" s="66">
        <v>7.4359999999999999</v>
      </c>
      <c r="O208" s="66">
        <v>0</v>
      </c>
      <c r="P208" s="67"/>
      <c r="Q208" s="38" t="s">
        <v>96</v>
      </c>
      <c r="R208" s="40">
        <f t="shared" si="2"/>
        <v>7.4359999999999999</v>
      </c>
      <c r="S208" s="63"/>
      <c r="T208" s="76" t="s">
        <v>383</v>
      </c>
      <c r="U208" s="85" t="s">
        <v>384</v>
      </c>
      <c r="V208" s="38" t="s">
        <v>90</v>
      </c>
      <c r="W208" s="75" t="s">
        <v>380</v>
      </c>
      <c r="X208" s="85" t="s">
        <v>462</v>
      </c>
      <c r="Y208" s="75"/>
      <c r="Z208" s="64">
        <v>1</v>
      </c>
      <c r="AA208" s="4">
        <v>8.3230000000000004</v>
      </c>
      <c r="AC208" s="8">
        <v>8.4719999999999995</v>
      </c>
      <c r="AD208" s="2"/>
      <c r="AE208" s="2"/>
      <c r="AF208" s="2"/>
    </row>
    <row r="209" spans="1:32" ht="21">
      <c r="A209" s="14">
        <v>38</v>
      </c>
      <c r="B209" s="21" t="s">
        <v>443</v>
      </c>
      <c r="C209" s="32">
        <v>33</v>
      </c>
      <c r="D209" s="32">
        <v>52</v>
      </c>
      <c r="E209" s="66">
        <v>57.36</v>
      </c>
      <c r="F209" s="32">
        <v>135</v>
      </c>
      <c r="G209" s="32">
        <v>8</v>
      </c>
      <c r="H209" s="66">
        <v>51.24</v>
      </c>
      <c r="I209" s="49">
        <v>2018</v>
      </c>
      <c r="J209" s="49">
        <v>9</v>
      </c>
      <c r="K209" s="49">
        <v>12</v>
      </c>
      <c r="L209" s="49">
        <v>8</v>
      </c>
      <c r="M209" s="49">
        <v>35</v>
      </c>
      <c r="N209" s="66">
        <v>5.5060000000000002</v>
      </c>
      <c r="O209" s="66">
        <v>0</v>
      </c>
      <c r="P209" s="67"/>
      <c r="Q209" s="38" t="s">
        <v>96</v>
      </c>
      <c r="R209" s="40">
        <f t="shared" si="2"/>
        <v>5.5060000000000002</v>
      </c>
      <c r="S209" s="63"/>
      <c r="T209" s="76" t="s">
        <v>383</v>
      </c>
      <c r="U209" s="85" t="s">
        <v>384</v>
      </c>
      <c r="V209" s="38" t="s">
        <v>144</v>
      </c>
      <c r="W209" s="75" t="s">
        <v>380</v>
      </c>
      <c r="X209" s="85" t="s">
        <v>463</v>
      </c>
      <c r="Y209" s="75"/>
      <c r="Z209" s="64">
        <v>1</v>
      </c>
      <c r="AA209" s="4">
        <v>6.266</v>
      </c>
      <c r="AC209" s="8">
        <v>6.415</v>
      </c>
      <c r="AD209" s="2"/>
      <c r="AE209" s="2"/>
      <c r="AF209" s="2"/>
    </row>
    <row r="210" spans="1:32">
      <c r="A210" s="14">
        <v>39</v>
      </c>
      <c r="B210" s="21" t="s">
        <v>458</v>
      </c>
      <c r="C210" s="32">
        <v>33</v>
      </c>
      <c r="D210" s="32">
        <v>46</v>
      </c>
      <c r="E210" s="66">
        <v>54.42</v>
      </c>
      <c r="F210" s="32">
        <v>135</v>
      </c>
      <c r="G210" s="32">
        <v>14</v>
      </c>
      <c r="H210" s="66">
        <v>56.22</v>
      </c>
      <c r="I210" s="49">
        <v>2018</v>
      </c>
      <c r="J210" s="49">
        <v>9</v>
      </c>
      <c r="K210" s="49">
        <v>12</v>
      </c>
      <c r="L210" s="49">
        <v>13</v>
      </c>
      <c r="M210" s="49">
        <v>30</v>
      </c>
      <c r="N210" s="66">
        <v>7.52</v>
      </c>
      <c r="O210" s="66">
        <v>0</v>
      </c>
      <c r="P210" s="67"/>
      <c r="Q210" s="38" t="s">
        <v>96</v>
      </c>
      <c r="R210" s="40">
        <f t="shared" si="2"/>
        <v>7.52</v>
      </c>
      <c r="S210" s="63"/>
      <c r="T210" s="76" t="s">
        <v>459</v>
      </c>
      <c r="U210" s="85" t="s">
        <v>384</v>
      </c>
      <c r="V210" s="38" t="s">
        <v>90</v>
      </c>
      <c r="W210" s="75" t="s">
        <v>380</v>
      </c>
      <c r="X210" s="85" t="s">
        <v>464</v>
      </c>
      <c r="Y210" s="75"/>
      <c r="Z210" s="64">
        <v>1</v>
      </c>
      <c r="AA210" s="4">
        <v>6.8949999999999996</v>
      </c>
      <c r="AC210" s="8">
        <v>7.0439999999999996</v>
      </c>
      <c r="AD210" s="2"/>
      <c r="AE210" s="2"/>
      <c r="AF210" s="2"/>
    </row>
    <row r="211" spans="1:32" ht="21">
      <c r="A211" s="14">
        <v>40</v>
      </c>
      <c r="B211" s="21" t="s">
        <v>465</v>
      </c>
      <c r="C211" s="32">
        <v>34</v>
      </c>
      <c r="D211" s="32">
        <v>4</v>
      </c>
      <c r="E211" s="66">
        <v>18.12</v>
      </c>
      <c r="F211" s="32">
        <v>135</v>
      </c>
      <c r="G211" s="32">
        <v>6</v>
      </c>
      <c r="H211" s="66">
        <v>15.84</v>
      </c>
      <c r="I211" s="49">
        <v>2018</v>
      </c>
      <c r="J211" s="49">
        <v>9</v>
      </c>
      <c r="K211" s="49">
        <v>12</v>
      </c>
      <c r="L211" s="49">
        <v>14</v>
      </c>
      <c r="M211" s="49">
        <v>58</v>
      </c>
      <c r="N211" s="66">
        <v>4.5149999999999997</v>
      </c>
      <c r="O211" s="66">
        <v>0</v>
      </c>
      <c r="P211" s="67"/>
      <c r="Q211" s="38" t="s">
        <v>96</v>
      </c>
      <c r="R211" s="40">
        <f t="shared" si="2"/>
        <v>4.5149999999999997</v>
      </c>
      <c r="S211" s="63"/>
      <c r="T211" s="76" t="s">
        <v>459</v>
      </c>
      <c r="U211" s="85" t="s">
        <v>466</v>
      </c>
      <c r="V211" s="38" t="s">
        <v>144</v>
      </c>
      <c r="W211" s="75" t="s">
        <v>380</v>
      </c>
      <c r="X211" s="85" t="s">
        <v>467</v>
      </c>
      <c r="Y211" s="75"/>
      <c r="Z211" s="64">
        <v>1</v>
      </c>
      <c r="AA211" s="4">
        <v>3.98</v>
      </c>
      <c r="AC211" s="8">
        <v>4.1520000000000001</v>
      </c>
      <c r="AD211" s="2"/>
      <c r="AE211" s="2"/>
      <c r="AF211" s="2"/>
    </row>
    <row r="212" spans="1:32">
      <c r="A212" s="14">
        <v>41</v>
      </c>
      <c r="B212" s="21" t="s">
        <v>415</v>
      </c>
      <c r="C212" s="32">
        <v>34</v>
      </c>
      <c r="D212" s="32">
        <v>5</v>
      </c>
      <c r="E212" s="66">
        <v>4.84</v>
      </c>
      <c r="F212" s="32">
        <v>135</v>
      </c>
      <c r="G212" s="32">
        <v>6</v>
      </c>
      <c r="H212" s="66">
        <v>4.49</v>
      </c>
      <c r="I212" s="49">
        <v>2018</v>
      </c>
      <c r="J212" s="49">
        <v>9</v>
      </c>
      <c r="K212" s="49">
        <v>10</v>
      </c>
      <c r="L212" s="49">
        <v>14</v>
      </c>
      <c r="M212" s="49">
        <v>38</v>
      </c>
      <c r="N212" s="66">
        <f>R212+0.7</f>
        <v>3.76</v>
      </c>
      <c r="O212" s="66">
        <v>0.7</v>
      </c>
      <c r="P212" s="67"/>
      <c r="Q212" s="38" t="s">
        <v>107</v>
      </c>
      <c r="R212" s="40">
        <v>3.06</v>
      </c>
      <c r="S212" s="63"/>
      <c r="T212" s="76" t="s">
        <v>383</v>
      </c>
      <c r="U212" s="85" t="s">
        <v>468</v>
      </c>
      <c r="V212" s="38" t="s">
        <v>90</v>
      </c>
      <c r="W212" s="75" t="s">
        <v>380</v>
      </c>
      <c r="X212" s="85" t="s">
        <v>469</v>
      </c>
      <c r="Y212" s="75"/>
      <c r="Z212" s="64">
        <v>0</v>
      </c>
      <c r="AA212" s="4">
        <v>3.5880000000000001</v>
      </c>
      <c r="AC212" s="8">
        <v>3.76</v>
      </c>
      <c r="AD212" s="2"/>
      <c r="AE212" s="2"/>
      <c r="AF212" s="2"/>
    </row>
    <row r="213" spans="1:32" ht="21">
      <c r="A213" s="14">
        <v>1</v>
      </c>
      <c r="B213" s="21" t="s">
        <v>470</v>
      </c>
      <c r="C213" s="32">
        <v>34</v>
      </c>
      <c r="D213" s="32">
        <v>42</v>
      </c>
      <c r="E213" s="66">
        <v>30.96</v>
      </c>
      <c r="F213" s="32">
        <v>135</v>
      </c>
      <c r="G213" s="32">
        <v>18</v>
      </c>
      <c r="H213" s="66">
        <v>31.32</v>
      </c>
      <c r="I213" s="49">
        <v>2018</v>
      </c>
      <c r="J213" s="49">
        <v>9</v>
      </c>
      <c r="K213" s="49">
        <v>12</v>
      </c>
      <c r="L213" s="49">
        <v>9</v>
      </c>
      <c r="M213" s="49">
        <v>0</v>
      </c>
      <c r="N213" s="66">
        <v>3.87</v>
      </c>
      <c r="O213" s="66"/>
      <c r="P213" s="67"/>
      <c r="Q213" s="38" t="s">
        <v>96</v>
      </c>
      <c r="R213" s="40">
        <v>3.87</v>
      </c>
      <c r="S213" s="63"/>
      <c r="T213" s="76" t="s">
        <v>471</v>
      </c>
      <c r="U213" s="85" t="s">
        <v>519</v>
      </c>
      <c r="V213" s="38" t="s">
        <v>90</v>
      </c>
      <c r="W213" s="75" t="s">
        <v>472</v>
      </c>
      <c r="X213" s="85" t="s">
        <v>473</v>
      </c>
      <c r="Y213" s="75">
        <v>1</v>
      </c>
      <c r="Z213" s="64">
        <v>1</v>
      </c>
      <c r="AA213" s="4">
        <v>4.6100000000000003</v>
      </c>
      <c r="AC213" s="8">
        <v>4.8010000000000002</v>
      </c>
      <c r="AD213" s="2"/>
      <c r="AE213" s="2"/>
      <c r="AF213" s="2"/>
    </row>
    <row r="214" spans="1:32" ht="21">
      <c r="A214" s="14">
        <v>2</v>
      </c>
      <c r="B214" s="21" t="s">
        <v>470</v>
      </c>
      <c r="C214" s="32">
        <v>34</v>
      </c>
      <c r="D214" s="32">
        <v>42</v>
      </c>
      <c r="E214" s="66">
        <v>30.96</v>
      </c>
      <c r="F214" s="32">
        <v>135</v>
      </c>
      <c r="G214" s="32">
        <v>18</v>
      </c>
      <c r="H214" s="66">
        <v>31.32</v>
      </c>
      <c r="I214" s="49">
        <v>2018</v>
      </c>
      <c r="J214" s="49">
        <v>9</v>
      </c>
      <c r="K214" s="49">
        <v>12</v>
      </c>
      <c r="L214" s="49">
        <v>9</v>
      </c>
      <c r="M214" s="49">
        <v>0</v>
      </c>
      <c r="N214" s="66">
        <v>3.44</v>
      </c>
      <c r="O214" s="66"/>
      <c r="P214" s="67"/>
      <c r="Q214" s="38" t="s">
        <v>96</v>
      </c>
      <c r="R214" s="40">
        <v>3.44</v>
      </c>
      <c r="S214" s="63"/>
      <c r="T214" s="76" t="s">
        <v>474</v>
      </c>
      <c r="U214" s="85" t="s">
        <v>475</v>
      </c>
      <c r="V214" s="38" t="s">
        <v>90</v>
      </c>
      <c r="W214" s="75" t="s">
        <v>472</v>
      </c>
      <c r="X214" s="85" t="s">
        <v>473</v>
      </c>
      <c r="Y214" s="75">
        <v>1</v>
      </c>
      <c r="Z214" s="64">
        <v>1</v>
      </c>
      <c r="AA214" s="4">
        <v>4.18</v>
      </c>
      <c r="AC214" s="8">
        <v>4.3710000000000004</v>
      </c>
      <c r="AD214" s="2"/>
      <c r="AE214" s="2"/>
      <c r="AF214" s="2"/>
    </row>
    <row r="215" spans="1:32" ht="31.5">
      <c r="A215" s="14">
        <v>3</v>
      </c>
      <c r="B215" s="21" t="s">
        <v>476</v>
      </c>
      <c r="C215" s="32">
        <v>34</v>
      </c>
      <c r="D215" s="32">
        <v>42</v>
      </c>
      <c r="E215" s="66">
        <v>21.9</v>
      </c>
      <c r="F215" s="32">
        <v>135</v>
      </c>
      <c r="G215" s="32">
        <v>18</v>
      </c>
      <c r="H215" s="66">
        <v>51.2</v>
      </c>
      <c r="I215" s="49">
        <v>2018</v>
      </c>
      <c r="J215" s="49">
        <v>9</v>
      </c>
      <c r="K215" s="49">
        <v>12</v>
      </c>
      <c r="L215" s="49">
        <v>9</v>
      </c>
      <c r="M215" s="49">
        <v>40</v>
      </c>
      <c r="N215" s="66">
        <v>3.65</v>
      </c>
      <c r="O215" s="66">
        <v>0.52</v>
      </c>
      <c r="P215" s="67"/>
      <c r="Q215" s="38" t="s">
        <v>96</v>
      </c>
      <c r="R215" s="40">
        <v>3.13</v>
      </c>
      <c r="S215" s="63"/>
      <c r="T215" s="76" t="s">
        <v>477</v>
      </c>
      <c r="U215" s="85" t="s">
        <v>478</v>
      </c>
      <c r="V215" s="38" t="s">
        <v>37</v>
      </c>
      <c r="W215" s="75" t="s">
        <v>472</v>
      </c>
      <c r="X215" s="85" t="s">
        <v>479</v>
      </c>
      <c r="Y215" s="75">
        <v>1</v>
      </c>
      <c r="Z215" s="64">
        <v>1</v>
      </c>
      <c r="AA215" s="4">
        <v>4.2300000000000004</v>
      </c>
      <c r="AC215" s="8">
        <v>4.4210000000000003</v>
      </c>
      <c r="AD215" s="2"/>
      <c r="AE215" s="2"/>
      <c r="AF215" s="2"/>
    </row>
    <row r="216" spans="1:32" ht="31.5">
      <c r="A216" s="14">
        <v>4</v>
      </c>
      <c r="B216" s="21" t="s">
        <v>470</v>
      </c>
      <c r="C216" s="32">
        <v>34</v>
      </c>
      <c r="D216" s="32">
        <v>42</v>
      </c>
      <c r="E216" s="66">
        <v>20.6</v>
      </c>
      <c r="F216" s="32">
        <v>135</v>
      </c>
      <c r="G216" s="32">
        <v>18</v>
      </c>
      <c r="H216" s="66">
        <v>32.4</v>
      </c>
      <c r="I216" s="49">
        <v>2018</v>
      </c>
      <c r="J216" s="49">
        <v>9</v>
      </c>
      <c r="K216" s="49">
        <v>12</v>
      </c>
      <c r="L216" s="49">
        <v>10</v>
      </c>
      <c r="M216" s="49">
        <v>25</v>
      </c>
      <c r="N216" s="66"/>
      <c r="O216" s="66"/>
      <c r="P216" s="67"/>
      <c r="Q216" s="38" t="s">
        <v>96</v>
      </c>
      <c r="R216" s="40">
        <v>4.2699999999999996</v>
      </c>
      <c r="S216" s="63"/>
      <c r="T216" s="76" t="s">
        <v>480</v>
      </c>
      <c r="U216" s="85" t="s">
        <v>520</v>
      </c>
      <c r="V216" s="38" t="s">
        <v>90</v>
      </c>
      <c r="W216" s="75" t="s">
        <v>472</v>
      </c>
      <c r="X216" s="85"/>
      <c r="Y216" s="75">
        <v>1</v>
      </c>
      <c r="Z216" s="64">
        <v>0</v>
      </c>
      <c r="AA216" s="4" t="s">
        <v>763</v>
      </c>
      <c r="AC216" s="8" t="s">
        <v>763</v>
      </c>
      <c r="AD216" s="2"/>
      <c r="AE216" s="2"/>
      <c r="AF216" s="2"/>
    </row>
    <row r="217" spans="1:32" ht="21">
      <c r="A217" s="14">
        <v>5</v>
      </c>
      <c r="B217" s="21" t="s">
        <v>481</v>
      </c>
      <c r="C217" s="32">
        <v>34</v>
      </c>
      <c r="D217" s="32">
        <v>43</v>
      </c>
      <c r="E217" s="66">
        <v>31.1</v>
      </c>
      <c r="F217" s="32">
        <v>135</v>
      </c>
      <c r="G217" s="32">
        <v>18</v>
      </c>
      <c r="H217" s="66">
        <v>49.3</v>
      </c>
      <c r="I217" s="49">
        <v>2018</v>
      </c>
      <c r="J217" s="49">
        <v>9</v>
      </c>
      <c r="K217" s="49">
        <v>12</v>
      </c>
      <c r="L217" s="49">
        <v>10</v>
      </c>
      <c r="M217" s="49">
        <v>50</v>
      </c>
      <c r="N217" s="66">
        <v>4.9349999999999996</v>
      </c>
      <c r="O217" s="66">
        <v>0.3</v>
      </c>
      <c r="P217" s="67"/>
      <c r="Q217" s="38" t="s">
        <v>23</v>
      </c>
      <c r="R217" s="40">
        <v>4.6399999999999997</v>
      </c>
      <c r="S217" s="63"/>
      <c r="T217" s="76" t="s">
        <v>482</v>
      </c>
      <c r="U217" s="85" t="s">
        <v>483</v>
      </c>
      <c r="V217" s="38" t="s">
        <v>37</v>
      </c>
      <c r="W217" s="75" t="s">
        <v>472</v>
      </c>
      <c r="X217" s="85" t="s">
        <v>484</v>
      </c>
      <c r="Y217" s="75">
        <v>2</v>
      </c>
      <c r="Z217" s="64">
        <v>1</v>
      </c>
      <c r="AA217" s="4">
        <v>5.24</v>
      </c>
      <c r="AC217" s="8">
        <v>5.431</v>
      </c>
      <c r="AD217" s="2"/>
      <c r="AE217" s="2"/>
      <c r="AF217" s="2"/>
    </row>
    <row r="218" spans="1:32" ht="21">
      <c r="A218" s="14">
        <v>6</v>
      </c>
      <c r="B218" s="21" t="s">
        <v>481</v>
      </c>
      <c r="C218" s="32">
        <v>34</v>
      </c>
      <c r="D218" s="32">
        <v>43</v>
      </c>
      <c r="E218" s="66">
        <v>29.8</v>
      </c>
      <c r="F218" s="32">
        <v>135</v>
      </c>
      <c r="G218" s="32">
        <v>18</v>
      </c>
      <c r="H218" s="66">
        <v>45.1</v>
      </c>
      <c r="I218" s="49">
        <v>2018</v>
      </c>
      <c r="J218" s="49">
        <v>9</v>
      </c>
      <c r="K218" s="49">
        <v>12</v>
      </c>
      <c r="L218" s="49">
        <v>11</v>
      </c>
      <c r="M218" s="49">
        <v>20</v>
      </c>
      <c r="N218" s="66">
        <v>4.6399999999999997</v>
      </c>
      <c r="O218" s="66">
        <v>0.2</v>
      </c>
      <c r="P218" s="67"/>
      <c r="Q218" s="38" t="s">
        <v>107</v>
      </c>
      <c r="R218" s="40">
        <v>4.4400000000000004</v>
      </c>
      <c r="S218" s="63"/>
      <c r="T218" s="76" t="s">
        <v>485</v>
      </c>
      <c r="U218" s="85" t="s">
        <v>486</v>
      </c>
      <c r="V218" s="38" t="s">
        <v>207</v>
      </c>
      <c r="W218" s="75" t="s">
        <v>472</v>
      </c>
      <c r="X218" s="85" t="s">
        <v>487</v>
      </c>
      <c r="Y218" s="75">
        <v>2</v>
      </c>
      <c r="Z218" s="64">
        <v>1</v>
      </c>
      <c r="AA218" s="4">
        <v>4.8570000000000002</v>
      </c>
      <c r="AC218" s="8">
        <v>5.048</v>
      </c>
      <c r="AD218" s="2"/>
      <c r="AE218" s="2"/>
      <c r="AF218" s="2"/>
    </row>
    <row r="219" spans="1:32">
      <c r="A219" s="15">
        <v>7</v>
      </c>
      <c r="B219" s="21" t="s">
        <v>488</v>
      </c>
      <c r="C219" s="32">
        <v>34</v>
      </c>
      <c r="D219" s="32">
        <v>43</v>
      </c>
      <c r="E219" s="66">
        <v>32.6</v>
      </c>
      <c r="F219" s="32">
        <v>135</v>
      </c>
      <c r="G219" s="32">
        <v>20</v>
      </c>
      <c r="H219" s="66">
        <v>13.7</v>
      </c>
      <c r="I219" s="49">
        <v>2018</v>
      </c>
      <c r="J219" s="49">
        <v>9</v>
      </c>
      <c r="K219" s="49">
        <v>12</v>
      </c>
      <c r="L219" s="49">
        <v>12</v>
      </c>
      <c r="M219" s="49">
        <v>20</v>
      </c>
      <c r="N219" s="66">
        <v>3.11</v>
      </c>
      <c r="O219" s="66">
        <v>0.9</v>
      </c>
      <c r="P219" s="67"/>
      <c r="Q219" s="38" t="s">
        <v>23</v>
      </c>
      <c r="R219" s="40">
        <v>2.21</v>
      </c>
      <c r="S219" s="63"/>
      <c r="T219" s="76" t="s">
        <v>489</v>
      </c>
      <c r="U219" s="85" t="s">
        <v>490</v>
      </c>
      <c r="V219" s="38" t="s">
        <v>37</v>
      </c>
      <c r="W219" s="75" t="s">
        <v>472</v>
      </c>
      <c r="X219" s="85" t="s">
        <v>491</v>
      </c>
      <c r="Y219" s="75">
        <v>1</v>
      </c>
      <c r="Z219" s="64">
        <v>1</v>
      </c>
      <c r="AA219" s="4">
        <v>3.09</v>
      </c>
      <c r="AC219" s="8">
        <v>3.2810000000000001</v>
      </c>
      <c r="AD219" s="2"/>
      <c r="AE219" s="2"/>
      <c r="AF219" s="2"/>
    </row>
    <row r="220" spans="1:32">
      <c r="A220" s="14">
        <v>8</v>
      </c>
      <c r="B220" s="21" t="s">
        <v>492</v>
      </c>
      <c r="C220" s="32">
        <v>34</v>
      </c>
      <c r="D220" s="32">
        <v>42</v>
      </c>
      <c r="E220" s="66">
        <v>55.2</v>
      </c>
      <c r="F220" s="32">
        <v>135</v>
      </c>
      <c r="G220" s="32">
        <v>17</v>
      </c>
      <c r="H220" s="66">
        <v>10.199999999999999</v>
      </c>
      <c r="I220" s="49">
        <v>2018</v>
      </c>
      <c r="J220" s="49">
        <v>9</v>
      </c>
      <c r="K220" s="49">
        <v>12</v>
      </c>
      <c r="L220" s="49">
        <v>14</v>
      </c>
      <c r="M220" s="49">
        <v>2</v>
      </c>
      <c r="N220" s="66">
        <v>3.52</v>
      </c>
      <c r="O220" s="66">
        <v>1.0900000000000001</v>
      </c>
      <c r="P220" s="67"/>
      <c r="Q220" s="38" t="s">
        <v>23</v>
      </c>
      <c r="R220" s="40">
        <f t="shared" ref="R220:R225" si="3">N220-O220</f>
        <v>2.4299999999999997</v>
      </c>
      <c r="S220" s="63"/>
      <c r="T220" s="76" t="s">
        <v>493</v>
      </c>
      <c r="U220" s="85" t="s">
        <v>494</v>
      </c>
      <c r="V220" s="38" t="s">
        <v>37</v>
      </c>
      <c r="W220" s="75" t="s">
        <v>472</v>
      </c>
      <c r="X220" s="85"/>
      <c r="Y220" s="75">
        <v>1</v>
      </c>
      <c r="Z220" s="64">
        <v>1</v>
      </c>
      <c r="AA220" s="4">
        <v>3.12</v>
      </c>
      <c r="AC220" s="8">
        <v>3.3330000000000002</v>
      </c>
      <c r="AD220" s="2"/>
      <c r="AE220" s="2"/>
      <c r="AF220" s="2"/>
    </row>
    <row r="221" spans="1:32">
      <c r="A221" s="14">
        <v>9</v>
      </c>
      <c r="B221" s="21" t="s">
        <v>492</v>
      </c>
      <c r="C221" s="32">
        <v>34</v>
      </c>
      <c r="D221" s="32">
        <v>42</v>
      </c>
      <c r="E221" s="66">
        <v>54.2</v>
      </c>
      <c r="F221" s="32">
        <v>135</v>
      </c>
      <c r="G221" s="32">
        <v>17</v>
      </c>
      <c r="H221" s="66">
        <v>8.5</v>
      </c>
      <c r="I221" s="49">
        <v>2018</v>
      </c>
      <c r="J221" s="49">
        <v>9</v>
      </c>
      <c r="K221" s="49">
        <v>12</v>
      </c>
      <c r="L221" s="49">
        <v>14</v>
      </c>
      <c r="M221" s="49">
        <v>2</v>
      </c>
      <c r="N221" s="66">
        <v>3.66</v>
      </c>
      <c r="O221" s="66">
        <v>1.3</v>
      </c>
      <c r="P221" s="67"/>
      <c r="Q221" s="38" t="s">
        <v>23</v>
      </c>
      <c r="R221" s="40">
        <f t="shared" si="3"/>
        <v>2.3600000000000003</v>
      </c>
      <c r="S221" s="63"/>
      <c r="T221" s="76" t="s">
        <v>493</v>
      </c>
      <c r="U221" s="85" t="s">
        <v>494</v>
      </c>
      <c r="V221" s="38" t="s">
        <v>90</v>
      </c>
      <c r="W221" s="75" t="s">
        <v>472</v>
      </c>
      <c r="X221" s="85"/>
      <c r="Y221" s="75">
        <v>1</v>
      </c>
      <c r="Z221" s="64">
        <v>1</v>
      </c>
      <c r="AA221" s="4">
        <v>3.26</v>
      </c>
      <c r="AC221" s="8">
        <v>3.4729999999999999</v>
      </c>
      <c r="AD221" s="2"/>
      <c r="AE221" s="2"/>
      <c r="AF221" s="2"/>
    </row>
    <row r="222" spans="1:32">
      <c r="A222" s="14">
        <v>10</v>
      </c>
      <c r="B222" s="21" t="s">
        <v>492</v>
      </c>
      <c r="C222" s="32">
        <v>34</v>
      </c>
      <c r="D222" s="32">
        <v>42</v>
      </c>
      <c r="E222" s="66">
        <v>54.2</v>
      </c>
      <c r="F222" s="32">
        <v>135</v>
      </c>
      <c r="G222" s="32">
        <v>17</v>
      </c>
      <c r="H222" s="66">
        <v>6.5</v>
      </c>
      <c r="I222" s="49">
        <v>2018</v>
      </c>
      <c r="J222" s="49">
        <v>9</v>
      </c>
      <c r="K222" s="49">
        <v>12</v>
      </c>
      <c r="L222" s="49">
        <v>14</v>
      </c>
      <c r="M222" s="49">
        <v>2</v>
      </c>
      <c r="N222" s="66">
        <v>3.895</v>
      </c>
      <c r="O222" s="66">
        <v>1.33</v>
      </c>
      <c r="P222" s="67"/>
      <c r="Q222" s="38" t="s">
        <v>23</v>
      </c>
      <c r="R222" s="40">
        <f t="shared" si="3"/>
        <v>2.5649999999999999</v>
      </c>
      <c r="S222" s="63"/>
      <c r="T222" s="76" t="s">
        <v>495</v>
      </c>
      <c r="U222" s="85" t="s">
        <v>494</v>
      </c>
      <c r="V222" s="38" t="s">
        <v>37</v>
      </c>
      <c r="W222" s="75" t="s">
        <v>472</v>
      </c>
      <c r="X222" s="85"/>
      <c r="Y222" s="75">
        <v>1</v>
      </c>
      <c r="Z222" s="64">
        <v>1</v>
      </c>
      <c r="AA222" s="4">
        <v>3.4950000000000001</v>
      </c>
      <c r="AC222" s="8">
        <v>3.7080000000000002</v>
      </c>
      <c r="AD222" s="2"/>
      <c r="AE222" s="2"/>
      <c r="AF222" s="2"/>
    </row>
    <row r="223" spans="1:32">
      <c r="A223" s="14">
        <v>11</v>
      </c>
      <c r="B223" s="21" t="s">
        <v>492</v>
      </c>
      <c r="C223" s="32">
        <v>34</v>
      </c>
      <c r="D223" s="32">
        <v>42</v>
      </c>
      <c r="E223" s="66">
        <v>52.1</v>
      </c>
      <c r="F223" s="32">
        <v>135</v>
      </c>
      <c r="G223" s="32">
        <v>17</v>
      </c>
      <c r="H223" s="66">
        <v>2.9</v>
      </c>
      <c r="I223" s="49">
        <v>2018</v>
      </c>
      <c r="J223" s="49">
        <v>9</v>
      </c>
      <c r="K223" s="49">
        <v>12</v>
      </c>
      <c r="L223" s="49">
        <v>14</v>
      </c>
      <c r="M223" s="49">
        <v>2</v>
      </c>
      <c r="N223" s="66">
        <v>3.8</v>
      </c>
      <c r="O223" s="66">
        <v>1</v>
      </c>
      <c r="P223" s="67"/>
      <c r="Q223" s="38" t="s">
        <v>23</v>
      </c>
      <c r="R223" s="40">
        <f t="shared" si="3"/>
        <v>2.8</v>
      </c>
      <c r="S223" s="63"/>
      <c r="T223" s="76" t="s">
        <v>496</v>
      </c>
      <c r="U223" s="85" t="s">
        <v>497</v>
      </c>
      <c r="V223" s="38" t="s">
        <v>37</v>
      </c>
      <c r="W223" s="75" t="s">
        <v>472</v>
      </c>
      <c r="X223" s="85" t="s">
        <v>521</v>
      </c>
      <c r="Y223" s="75">
        <v>1</v>
      </c>
      <c r="Z223" s="64">
        <v>1</v>
      </c>
      <c r="AA223" s="4">
        <v>3.4</v>
      </c>
      <c r="AC223" s="8">
        <v>3.613</v>
      </c>
      <c r="AD223" s="2"/>
      <c r="AE223" s="2"/>
      <c r="AF223" s="2"/>
    </row>
    <row r="224" spans="1:32" ht="21">
      <c r="A224" s="14">
        <v>12</v>
      </c>
      <c r="B224" s="21" t="s">
        <v>492</v>
      </c>
      <c r="C224" s="32">
        <v>34</v>
      </c>
      <c r="D224" s="32">
        <v>42</v>
      </c>
      <c r="E224" s="66">
        <v>49.8</v>
      </c>
      <c r="F224" s="32">
        <v>135</v>
      </c>
      <c r="G224" s="32">
        <v>16</v>
      </c>
      <c r="H224" s="66">
        <v>57.9</v>
      </c>
      <c r="I224" s="49">
        <v>2018</v>
      </c>
      <c r="J224" s="49">
        <v>9</v>
      </c>
      <c r="K224" s="49">
        <v>12</v>
      </c>
      <c r="L224" s="49">
        <v>14</v>
      </c>
      <c r="M224" s="49">
        <v>2</v>
      </c>
      <c r="N224" s="66">
        <v>4.07</v>
      </c>
      <c r="O224" s="66">
        <v>0.95</v>
      </c>
      <c r="P224" s="67"/>
      <c r="Q224" s="38" t="s">
        <v>23</v>
      </c>
      <c r="R224" s="40">
        <f t="shared" si="3"/>
        <v>3.12</v>
      </c>
      <c r="S224" s="63"/>
      <c r="T224" s="76" t="s">
        <v>498</v>
      </c>
      <c r="U224" s="85" t="s">
        <v>499</v>
      </c>
      <c r="V224" s="38" t="s">
        <v>25</v>
      </c>
      <c r="W224" s="75" t="s">
        <v>472</v>
      </c>
      <c r="X224" s="85" t="s">
        <v>522</v>
      </c>
      <c r="Y224" s="75">
        <v>1</v>
      </c>
      <c r="Z224" s="64">
        <v>1</v>
      </c>
      <c r="AA224" s="4">
        <v>3.67</v>
      </c>
      <c r="AC224" s="8">
        <v>3.883</v>
      </c>
      <c r="AD224" s="2"/>
      <c r="AE224" s="2"/>
      <c r="AF224" s="2"/>
    </row>
    <row r="225" spans="1:32" ht="21">
      <c r="A225" s="14">
        <v>13</v>
      </c>
      <c r="B225" s="21" t="s">
        <v>500</v>
      </c>
      <c r="C225" s="32">
        <v>34</v>
      </c>
      <c r="D225" s="32">
        <v>42</v>
      </c>
      <c r="E225" s="66">
        <v>11.5</v>
      </c>
      <c r="F225" s="32">
        <v>135</v>
      </c>
      <c r="G225" s="32">
        <v>16</v>
      </c>
      <c r="H225" s="66">
        <v>25.3</v>
      </c>
      <c r="I225" s="49">
        <v>2018</v>
      </c>
      <c r="J225" s="49">
        <v>9</v>
      </c>
      <c r="K225" s="49">
        <v>14</v>
      </c>
      <c r="L225" s="49">
        <v>10</v>
      </c>
      <c r="M225" s="49">
        <v>2</v>
      </c>
      <c r="N225" s="66">
        <v>1.99</v>
      </c>
      <c r="O225" s="66">
        <v>0.34</v>
      </c>
      <c r="P225" s="67"/>
      <c r="Q225" s="38" t="s">
        <v>96</v>
      </c>
      <c r="R225" s="40">
        <f t="shared" si="3"/>
        <v>1.65</v>
      </c>
      <c r="S225" s="63"/>
      <c r="T225" s="76" t="s">
        <v>498</v>
      </c>
      <c r="U225" s="85" t="s">
        <v>501</v>
      </c>
      <c r="V225" s="38" t="s">
        <v>144</v>
      </c>
      <c r="W225" s="75" t="s">
        <v>472</v>
      </c>
      <c r="X225" s="85" t="s">
        <v>502</v>
      </c>
      <c r="Y225" s="75">
        <v>1</v>
      </c>
      <c r="Z225" s="64">
        <v>1</v>
      </c>
      <c r="AA225" s="4">
        <v>2.5270000000000001</v>
      </c>
      <c r="AC225" s="8">
        <v>2.74</v>
      </c>
      <c r="AD225" s="2"/>
      <c r="AE225" s="2"/>
      <c r="AF225" s="2"/>
    </row>
    <row r="226" spans="1:32" ht="21">
      <c r="A226" s="14">
        <v>14</v>
      </c>
      <c r="B226" s="21" t="s">
        <v>503</v>
      </c>
      <c r="C226" s="32">
        <v>34</v>
      </c>
      <c r="D226" s="32">
        <v>42</v>
      </c>
      <c r="E226" s="66">
        <v>22.6</v>
      </c>
      <c r="F226" s="32">
        <v>135</v>
      </c>
      <c r="G226" s="32">
        <v>15</v>
      </c>
      <c r="H226" s="66">
        <v>21.2</v>
      </c>
      <c r="I226" s="49">
        <v>2018</v>
      </c>
      <c r="J226" s="49">
        <v>9</v>
      </c>
      <c r="K226" s="49">
        <v>14</v>
      </c>
      <c r="L226" s="49">
        <v>11</v>
      </c>
      <c r="M226" s="49">
        <v>1</v>
      </c>
      <c r="N226" s="66"/>
      <c r="O226" s="66">
        <v>0.2</v>
      </c>
      <c r="P226" s="67"/>
      <c r="Q226" s="38" t="s">
        <v>96</v>
      </c>
      <c r="R226" s="41"/>
      <c r="S226" s="63"/>
      <c r="T226" s="76" t="s">
        <v>504</v>
      </c>
      <c r="U226" s="85" t="s">
        <v>501</v>
      </c>
      <c r="V226" s="38" t="s">
        <v>505</v>
      </c>
      <c r="W226" s="75" t="s">
        <v>472</v>
      </c>
      <c r="X226" s="85" t="s">
        <v>506</v>
      </c>
      <c r="Y226" s="75">
        <v>1</v>
      </c>
      <c r="Z226" s="64">
        <v>1</v>
      </c>
      <c r="AA226" s="4" t="s">
        <v>763</v>
      </c>
      <c r="AC226" s="8" t="s">
        <v>763</v>
      </c>
      <c r="AD226" s="2"/>
      <c r="AE226" s="2"/>
      <c r="AF226" s="2"/>
    </row>
    <row r="227" spans="1:32">
      <c r="A227" s="14">
        <v>15</v>
      </c>
      <c r="B227" s="21" t="s">
        <v>507</v>
      </c>
      <c r="C227" s="32">
        <v>34</v>
      </c>
      <c r="D227" s="32">
        <v>42</v>
      </c>
      <c r="E227" s="66">
        <v>6.7</v>
      </c>
      <c r="F227" s="32">
        <v>135</v>
      </c>
      <c r="G227" s="32">
        <v>14</v>
      </c>
      <c r="H227" s="66">
        <v>10.9</v>
      </c>
      <c r="I227" s="49">
        <v>2018</v>
      </c>
      <c r="J227" s="49">
        <v>9</v>
      </c>
      <c r="K227" s="49">
        <v>14</v>
      </c>
      <c r="L227" s="49">
        <v>13</v>
      </c>
      <c r="M227" s="49">
        <v>23</v>
      </c>
      <c r="N227" s="66">
        <v>2.3820000000000001</v>
      </c>
      <c r="O227" s="66"/>
      <c r="P227" s="67"/>
      <c r="Q227" s="38" t="s">
        <v>23</v>
      </c>
      <c r="R227" s="41"/>
      <c r="S227" s="63"/>
      <c r="T227" s="76" t="s">
        <v>508</v>
      </c>
      <c r="U227" s="85" t="s">
        <v>509</v>
      </c>
      <c r="V227" s="38" t="s">
        <v>90</v>
      </c>
      <c r="W227" s="75" t="s">
        <v>472</v>
      </c>
      <c r="X227" s="85" t="s">
        <v>510</v>
      </c>
      <c r="Y227" s="75">
        <v>1</v>
      </c>
      <c r="Z227" s="64">
        <v>1</v>
      </c>
      <c r="AA227" s="4">
        <v>2.57</v>
      </c>
      <c r="AC227" s="8">
        <v>2.7829999999999999</v>
      </c>
      <c r="AD227" s="2"/>
      <c r="AE227" s="2"/>
      <c r="AF227" s="2"/>
    </row>
    <row r="228" spans="1:32">
      <c r="A228" s="14">
        <v>16</v>
      </c>
      <c r="B228" s="21" t="s">
        <v>511</v>
      </c>
      <c r="C228" s="32">
        <v>34</v>
      </c>
      <c r="D228" s="32">
        <v>42</v>
      </c>
      <c r="E228" s="106">
        <v>0</v>
      </c>
      <c r="F228" s="32">
        <v>135</v>
      </c>
      <c r="G228" s="32">
        <v>13</v>
      </c>
      <c r="H228" s="66">
        <v>39</v>
      </c>
      <c r="I228" s="49">
        <v>2018</v>
      </c>
      <c r="J228" s="49">
        <v>9</v>
      </c>
      <c r="K228" s="49">
        <v>14</v>
      </c>
      <c r="L228" s="49">
        <v>13</v>
      </c>
      <c r="M228" s="49">
        <v>57</v>
      </c>
      <c r="N228" s="66">
        <v>2.387</v>
      </c>
      <c r="O228" s="66"/>
      <c r="P228" s="67"/>
      <c r="Q228" s="38" t="s">
        <v>23</v>
      </c>
      <c r="R228" s="41"/>
      <c r="S228" s="63"/>
      <c r="T228" s="76" t="s">
        <v>512</v>
      </c>
      <c r="U228" s="85" t="s">
        <v>513</v>
      </c>
      <c r="V228" s="38" t="s">
        <v>144</v>
      </c>
      <c r="W228" s="75" t="s">
        <v>472</v>
      </c>
      <c r="X228" s="85" t="s">
        <v>514</v>
      </c>
      <c r="Y228" s="75">
        <v>1</v>
      </c>
      <c r="Z228" s="64">
        <v>1</v>
      </c>
      <c r="AA228" s="4">
        <v>2.512</v>
      </c>
      <c r="AC228" s="8">
        <v>2.7250000000000001</v>
      </c>
      <c r="AD228" s="2"/>
      <c r="AE228" s="2"/>
      <c r="AF228" s="2"/>
    </row>
    <row r="229" spans="1:32">
      <c r="A229" s="14">
        <v>17</v>
      </c>
      <c r="B229" s="21" t="s">
        <v>515</v>
      </c>
      <c r="C229" s="32">
        <v>34</v>
      </c>
      <c r="D229" s="32">
        <v>41</v>
      </c>
      <c r="E229" s="66">
        <v>8.3000000000000007</v>
      </c>
      <c r="F229" s="32">
        <v>135</v>
      </c>
      <c r="G229" s="32">
        <v>22</v>
      </c>
      <c r="H229" s="66">
        <v>28.3</v>
      </c>
      <c r="I229" s="49">
        <v>2018</v>
      </c>
      <c r="J229" s="49">
        <v>9</v>
      </c>
      <c r="K229" s="49">
        <v>14</v>
      </c>
      <c r="L229" s="49">
        <v>15</v>
      </c>
      <c r="M229" s="49">
        <v>0</v>
      </c>
      <c r="N229" s="66">
        <v>2.67</v>
      </c>
      <c r="O229" s="66">
        <v>0.45</v>
      </c>
      <c r="P229" s="67"/>
      <c r="Q229" s="38" t="s">
        <v>96</v>
      </c>
      <c r="R229" s="66">
        <v>2.2200000000000002</v>
      </c>
      <c r="S229" s="63"/>
      <c r="T229" s="76" t="s">
        <v>516</v>
      </c>
      <c r="U229" s="85" t="s">
        <v>490</v>
      </c>
      <c r="V229" s="38" t="s">
        <v>37</v>
      </c>
      <c r="W229" s="75" t="s">
        <v>472</v>
      </c>
      <c r="X229" s="85" t="s">
        <v>517</v>
      </c>
      <c r="Y229" s="75">
        <v>1</v>
      </c>
      <c r="Z229" s="64">
        <v>1</v>
      </c>
      <c r="AA229" s="4">
        <v>2.68</v>
      </c>
      <c r="AC229" s="8">
        <v>2.871</v>
      </c>
      <c r="AD229" s="2"/>
      <c r="AE229" s="2"/>
      <c r="AF229" s="2"/>
    </row>
    <row r="230" spans="1:32">
      <c r="A230" s="14">
        <v>18</v>
      </c>
      <c r="B230" s="21" t="s">
        <v>515</v>
      </c>
      <c r="C230" s="32">
        <v>34</v>
      </c>
      <c r="D230" s="32">
        <v>41</v>
      </c>
      <c r="E230" s="66">
        <v>8.1999999999999993</v>
      </c>
      <c r="F230" s="32">
        <v>135</v>
      </c>
      <c r="G230" s="32">
        <v>22</v>
      </c>
      <c r="H230" s="66">
        <v>36</v>
      </c>
      <c r="I230" s="49">
        <v>2018</v>
      </c>
      <c r="J230" s="49">
        <v>9</v>
      </c>
      <c r="K230" s="49">
        <v>12</v>
      </c>
      <c r="L230" s="49">
        <v>15</v>
      </c>
      <c r="M230" s="49">
        <v>0</v>
      </c>
      <c r="N230" s="66"/>
      <c r="O230" s="66"/>
      <c r="P230" s="67"/>
      <c r="Q230" s="38" t="s">
        <v>96</v>
      </c>
      <c r="R230" s="66">
        <v>4.8419999999999996</v>
      </c>
      <c r="S230" s="63"/>
      <c r="T230" s="76" t="s">
        <v>480</v>
      </c>
      <c r="U230" s="85" t="s">
        <v>518</v>
      </c>
      <c r="V230" s="38" t="s">
        <v>90</v>
      </c>
      <c r="W230" s="75" t="s">
        <v>472</v>
      </c>
      <c r="X230" s="85"/>
      <c r="Y230" s="75">
        <v>1</v>
      </c>
      <c r="Z230" s="64">
        <v>1</v>
      </c>
      <c r="AA230" s="4" t="s">
        <v>763</v>
      </c>
      <c r="AC230" s="8" t="s">
        <v>763</v>
      </c>
      <c r="AD230" s="2"/>
      <c r="AE230" s="2"/>
      <c r="AF230" s="2"/>
    </row>
    <row r="231" spans="1:32">
      <c r="A231" s="16">
        <v>1</v>
      </c>
      <c r="B231" s="22" t="s">
        <v>525</v>
      </c>
      <c r="C231" s="33">
        <v>34</v>
      </c>
      <c r="D231" s="33">
        <v>43</v>
      </c>
      <c r="E231" s="24">
        <v>30.748100159993896</v>
      </c>
      <c r="F231" s="33">
        <v>135</v>
      </c>
      <c r="G231" s="33">
        <v>18</v>
      </c>
      <c r="H231" s="24">
        <v>49.353500160009389</v>
      </c>
      <c r="I231" s="49">
        <v>2018</v>
      </c>
      <c r="J231" s="49">
        <v>9</v>
      </c>
      <c r="K231" s="50">
        <v>14</v>
      </c>
      <c r="L231" s="50">
        <v>10</v>
      </c>
      <c r="M231" s="49">
        <v>15</v>
      </c>
      <c r="N231" s="24">
        <v>3.153</v>
      </c>
      <c r="O231" s="24" t="s">
        <v>86</v>
      </c>
      <c r="P231" s="17"/>
      <c r="Q231" s="59" t="s">
        <v>49</v>
      </c>
      <c r="R231" s="33" t="s">
        <v>86</v>
      </c>
      <c r="S231" s="33"/>
      <c r="T231" s="86" t="s">
        <v>526</v>
      </c>
      <c r="U231" s="87" t="s">
        <v>527</v>
      </c>
      <c r="V231" s="59" t="s">
        <v>101</v>
      </c>
      <c r="W231" s="90" t="s">
        <v>528</v>
      </c>
      <c r="X231" s="87" t="s">
        <v>732</v>
      </c>
      <c r="Y231" s="93"/>
      <c r="Z231" s="46">
        <v>0</v>
      </c>
      <c r="AA231" s="53">
        <v>2.94</v>
      </c>
      <c r="AC231" s="8">
        <v>3.153</v>
      </c>
      <c r="AD231" s="2"/>
      <c r="AE231" s="2"/>
      <c r="AF231" s="2"/>
    </row>
    <row r="232" spans="1:32">
      <c r="A232" s="16">
        <v>2</v>
      </c>
      <c r="B232" s="22" t="s">
        <v>529</v>
      </c>
      <c r="C232" s="33">
        <v>34</v>
      </c>
      <c r="D232" s="33">
        <v>43</v>
      </c>
      <c r="E232" s="24">
        <v>31.049900040005696</v>
      </c>
      <c r="F232" s="33">
        <v>135</v>
      </c>
      <c r="G232" s="33">
        <v>18</v>
      </c>
      <c r="H232" s="24">
        <v>49.532500079919828</v>
      </c>
      <c r="I232" s="49">
        <v>2018</v>
      </c>
      <c r="J232" s="49">
        <v>9</v>
      </c>
      <c r="K232" s="50">
        <v>14</v>
      </c>
      <c r="L232" s="50">
        <v>10</v>
      </c>
      <c r="M232" s="49">
        <v>20</v>
      </c>
      <c r="N232" s="24">
        <v>3.137</v>
      </c>
      <c r="O232" s="24" t="s">
        <v>86</v>
      </c>
      <c r="P232" s="17"/>
      <c r="Q232" s="59" t="s">
        <v>49</v>
      </c>
      <c r="R232" s="33" t="s">
        <v>86</v>
      </c>
      <c r="S232" s="33"/>
      <c r="T232" s="86" t="s">
        <v>530</v>
      </c>
      <c r="U232" s="87" t="s">
        <v>531</v>
      </c>
      <c r="V232" s="59" t="s">
        <v>101</v>
      </c>
      <c r="W232" s="90" t="s">
        <v>528</v>
      </c>
      <c r="X232" s="87" t="s">
        <v>732</v>
      </c>
      <c r="Y232" s="93"/>
      <c r="Z232" s="46">
        <v>0</v>
      </c>
      <c r="AA232" s="53">
        <v>2.9239999999999999</v>
      </c>
      <c r="AC232" s="8">
        <v>3.137</v>
      </c>
      <c r="AD232" s="2"/>
      <c r="AE232" s="2"/>
      <c r="AF232" s="2"/>
    </row>
    <row r="233" spans="1:32" ht="21">
      <c r="A233" s="16">
        <v>3</v>
      </c>
      <c r="B233" s="22" t="s">
        <v>532</v>
      </c>
      <c r="C233" s="33">
        <v>34</v>
      </c>
      <c r="D233" s="33">
        <v>43</v>
      </c>
      <c r="E233" s="24">
        <v>28.784300159989584</v>
      </c>
      <c r="F233" s="33">
        <v>135</v>
      </c>
      <c r="G233" s="33">
        <v>18</v>
      </c>
      <c r="H233" s="24">
        <v>49.797399959948052</v>
      </c>
      <c r="I233" s="49">
        <v>2018</v>
      </c>
      <c r="J233" s="49">
        <v>9</v>
      </c>
      <c r="K233" s="50">
        <v>14</v>
      </c>
      <c r="L233" s="50">
        <v>10</v>
      </c>
      <c r="M233" s="49">
        <v>25</v>
      </c>
      <c r="N233" s="24">
        <v>3.3369999999999997</v>
      </c>
      <c r="O233" s="24" t="s">
        <v>86</v>
      </c>
      <c r="P233" s="17"/>
      <c r="Q233" s="59" t="s">
        <v>49</v>
      </c>
      <c r="R233" s="33" t="s">
        <v>86</v>
      </c>
      <c r="S233" s="33"/>
      <c r="T233" s="86" t="s">
        <v>526</v>
      </c>
      <c r="U233" s="87" t="s">
        <v>533</v>
      </c>
      <c r="V233" s="59" t="s">
        <v>101</v>
      </c>
      <c r="W233" s="90" t="s">
        <v>528</v>
      </c>
      <c r="X233" s="87" t="s">
        <v>733</v>
      </c>
      <c r="Y233" s="93"/>
      <c r="Z233" s="46">
        <v>0</v>
      </c>
      <c r="AA233" s="53">
        <v>3.1240000000000001</v>
      </c>
      <c r="AC233" s="8">
        <v>3.3370000000000002</v>
      </c>
      <c r="AD233" s="2"/>
      <c r="AE233" s="2"/>
      <c r="AF233" s="2"/>
    </row>
    <row r="234" spans="1:32" ht="21">
      <c r="A234" s="16">
        <v>4</v>
      </c>
      <c r="B234" s="22" t="s">
        <v>534</v>
      </c>
      <c r="C234" s="33">
        <v>34</v>
      </c>
      <c r="D234" s="33">
        <v>43</v>
      </c>
      <c r="E234" s="24">
        <v>23.780300159987178</v>
      </c>
      <c r="F234" s="33">
        <v>135</v>
      </c>
      <c r="G234" s="33">
        <v>18</v>
      </c>
      <c r="H234" s="24">
        <v>51.983799839933909</v>
      </c>
      <c r="I234" s="49">
        <v>2018</v>
      </c>
      <c r="J234" s="49">
        <v>9</v>
      </c>
      <c r="K234" s="50">
        <v>14</v>
      </c>
      <c r="L234" s="50">
        <v>10</v>
      </c>
      <c r="M234" s="49">
        <v>37</v>
      </c>
      <c r="N234" s="24">
        <v>4.6619999999999999</v>
      </c>
      <c r="O234" s="24" t="s">
        <v>86</v>
      </c>
      <c r="P234" s="17"/>
      <c r="Q234" s="59" t="s">
        <v>49</v>
      </c>
      <c r="R234" s="33" t="s">
        <v>86</v>
      </c>
      <c r="S234" s="33"/>
      <c r="T234" s="86" t="s">
        <v>530</v>
      </c>
      <c r="U234" s="87" t="s">
        <v>535</v>
      </c>
      <c r="V234" s="59" t="s">
        <v>25</v>
      </c>
      <c r="W234" s="90" t="s">
        <v>528</v>
      </c>
      <c r="X234" s="87" t="s">
        <v>734</v>
      </c>
      <c r="Y234" s="93"/>
      <c r="Z234" s="46">
        <v>0</v>
      </c>
      <c r="AA234" s="53">
        <v>4.4489999999999998</v>
      </c>
      <c r="AC234" s="8">
        <v>4.6619999999999999</v>
      </c>
      <c r="AD234" s="2"/>
      <c r="AE234" s="2"/>
      <c r="AF234" s="2"/>
    </row>
    <row r="235" spans="1:32">
      <c r="A235" s="16">
        <v>5</v>
      </c>
      <c r="B235" s="22" t="s">
        <v>536</v>
      </c>
      <c r="C235" s="33">
        <v>34</v>
      </c>
      <c r="D235" s="33">
        <v>43</v>
      </c>
      <c r="E235" s="24">
        <v>22.038200039992262</v>
      </c>
      <c r="F235" s="33">
        <v>135</v>
      </c>
      <c r="G235" s="33">
        <v>18</v>
      </c>
      <c r="H235" s="24">
        <v>51.729000119973989</v>
      </c>
      <c r="I235" s="49">
        <v>2018</v>
      </c>
      <c r="J235" s="49">
        <v>9</v>
      </c>
      <c r="K235" s="50">
        <v>14</v>
      </c>
      <c r="L235" s="50">
        <v>10</v>
      </c>
      <c r="M235" s="49">
        <v>53</v>
      </c>
      <c r="N235" s="24">
        <v>3.4350000000000001</v>
      </c>
      <c r="O235" s="24" t="s">
        <v>86</v>
      </c>
      <c r="P235" s="17"/>
      <c r="Q235" s="59" t="s">
        <v>49</v>
      </c>
      <c r="R235" s="33" t="s">
        <v>86</v>
      </c>
      <c r="S235" s="33"/>
      <c r="T235" s="86" t="s">
        <v>526</v>
      </c>
      <c r="U235" s="87" t="s">
        <v>537</v>
      </c>
      <c r="V235" s="59" t="s">
        <v>101</v>
      </c>
      <c r="W235" s="90" t="s">
        <v>528</v>
      </c>
      <c r="X235" s="87" t="s">
        <v>735</v>
      </c>
      <c r="Y235" s="93"/>
      <c r="Z235" s="46">
        <v>0</v>
      </c>
      <c r="AA235" s="53">
        <v>3.222</v>
      </c>
      <c r="AC235" s="8">
        <v>3.4350000000000001</v>
      </c>
      <c r="AD235" s="2"/>
      <c r="AE235" s="2"/>
      <c r="AF235" s="2"/>
    </row>
    <row r="236" spans="1:32">
      <c r="A236" s="16">
        <v>6</v>
      </c>
      <c r="B236" s="22" t="s">
        <v>536</v>
      </c>
      <c r="C236" s="33">
        <v>34</v>
      </c>
      <c r="D236" s="33">
        <v>43</v>
      </c>
      <c r="E236" s="24">
        <v>19.315199999988408</v>
      </c>
      <c r="F236" s="33">
        <v>135</v>
      </c>
      <c r="G236" s="33">
        <v>18</v>
      </c>
      <c r="H236" s="24">
        <v>52.524699840000721</v>
      </c>
      <c r="I236" s="49">
        <v>2018</v>
      </c>
      <c r="J236" s="49">
        <v>9</v>
      </c>
      <c r="K236" s="50">
        <v>14</v>
      </c>
      <c r="L236" s="50">
        <v>10</v>
      </c>
      <c r="M236" s="49">
        <v>58</v>
      </c>
      <c r="N236" s="24">
        <v>3.7410000000000001</v>
      </c>
      <c r="O236" s="24" t="s">
        <v>86</v>
      </c>
      <c r="P236" s="17"/>
      <c r="Q236" s="59" t="s">
        <v>49</v>
      </c>
      <c r="R236" s="33" t="s">
        <v>86</v>
      </c>
      <c r="S236" s="33"/>
      <c r="T236" s="86" t="s">
        <v>526</v>
      </c>
      <c r="U236" s="87" t="s">
        <v>538</v>
      </c>
      <c r="V236" s="59" t="s">
        <v>37</v>
      </c>
      <c r="W236" s="90" t="s">
        <v>528</v>
      </c>
      <c r="X236" s="87" t="s">
        <v>732</v>
      </c>
      <c r="Y236" s="93"/>
      <c r="Z236" s="46">
        <v>0</v>
      </c>
      <c r="AA236" s="53">
        <v>3.528</v>
      </c>
      <c r="AC236" s="8">
        <v>3.7410000000000001</v>
      </c>
      <c r="AD236" s="2"/>
      <c r="AE236" s="2"/>
      <c r="AF236" s="2"/>
    </row>
    <row r="237" spans="1:32">
      <c r="A237" s="16">
        <v>7</v>
      </c>
      <c r="B237" s="22" t="s">
        <v>536</v>
      </c>
      <c r="C237" s="33">
        <v>34</v>
      </c>
      <c r="D237" s="33">
        <v>43</v>
      </c>
      <c r="E237" s="24">
        <v>8.0729000400026507</v>
      </c>
      <c r="F237" s="33">
        <v>135</v>
      </c>
      <c r="G237" s="33">
        <v>18</v>
      </c>
      <c r="H237" s="24">
        <v>55.762200000003759</v>
      </c>
      <c r="I237" s="49">
        <v>2018</v>
      </c>
      <c r="J237" s="49">
        <v>9</v>
      </c>
      <c r="K237" s="50">
        <v>14</v>
      </c>
      <c r="L237" s="50">
        <v>11</v>
      </c>
      <c r="M237" s="49">
        <v>10</v>
      </c>
      <c r="N237" s="24">
        <v>3.7029999999999998</v>
      </c>
      <c r="O237" s="24" t="s">
        <v>86</v>
      </c>
      <c r="P237" s="17"/>
      <c r="Q237" s="59" t="s">
        <v>49</v>
      </c>
      <c r="R237" s="33" t="s">
        <v>86</v>
      </c>
      <c r="S237" s="33"/>
      <c r="T237" s="86" t="s">
        <v>526</v>
      </c>
      <c r="U237" s="87" t="s">
        <v>539</v>
      </c>
      <c r="V237" s="59" t="s">
        <v>37</v>
      </c>
      <c r="W237" s="90" t="s">
        <v>528</v>
      </c>
      <c r="X237" s="87" t="s">
        <v>732</v>
      </c>
      <c r="Y237" s="93"/>
      <c r="Z237" s="46">
        <v>0</v>
      </c>
      <c r="AA237" s="53">
        <v>3.49</v>
      </c>
      <c r="AC237" s="8">
        <v>3.7029999999999998</v>
      </c>
      <c r="AD237" s="2"/>
      <c r="AE237" s="2"/>
      <c r="AF237" s="2"/>
    </row>
    <row r="238" spans="1:32">
      <c r="A238" s="16">
        <v>8</v>
      </c>
      <c r="B238" s="22" t="s">
        <v>540</v>
      </c>
      <c r="C238" s="33">
        <v>34</v>
      </c>
      <c r="D238" s="33">
        <v>43</v>
      </c>
      <c r="E238" s="24">
        <v>34.902400079997165</v>
      </c>
      <c r="F238" s="33">
        <v>135</v>
      </c>
      <c r="G238" s="33">
        <v>18</v>
      </c>
      <c r="H238" s="24">
        <v>48.442899959991337</v>
      </c>
      <c r="I238" s="49">
        <v>2018</v>
      </c>
      <c r="J238" s="49">
        <v>9</v>
      </c>
      <c r="K238" s="50">
        <v>14</v>
      </c>
      <c r="L238" s="50">
        <v>12</v>
      </c>
      <c r="M238" s="49">
        <v>0</v>
      </c>
      <c r="N238" s="24">
        <v>3.258</v>
      </c>
      <c r="O238" s="24" t="s">
        <v>86</v>
      </c>
      <c r="P238" s="17"/>
      <c r="Q238" s="59" t="s">
        <v>49</v>
      </c>
      <c r="R238" s="33" t="s">
        <v>86</v>
      </c>
      <c r="S238" s="33"/>
      <c r="T238" s="86" t="s">
        <v>526</v>
      </c>
      <c r="U238" s="87" t="s">
        <v>541</v>
      </c>
      <c r="V238" s="59" t="s">
        <v>101</v>
      </c>
      <c r="W238" s="90" t="s">
        <v>528</v>
      </c>
      <c r="X238" s="87" t="s">
        <v>732</v>
      </c>
      <c r="Y238" s="93"/>
      <c r="Z238" s="46">
        <v>0</v>
      </c>
      <c r="AA238" s="53">
        <v>3.0449999999999999</v>
      </c>
      <c r="AC238" s="8">
        <v>3.258</v>
      </c>
      <c r="AD238" s="2"/>
      <c r="AE238" s="2"/>
      <c r="AF238" s="2"/>
    </row>
    <row r="239" spans="1:32">
      <c r="A239" s="16">
        <v>9</v>
      </c>
      <c r="B239" s="22" t="s">
        <v>542</v>
      </c>
      <c r="C239" s="33">
        <v>34</v>
      </c>
      <c r="D239" s="33">
        <v>43</v>
      </c>
      <c r="E239" s="24">
        <v>36.716199960002882</v>
      </c>
      <c r="F239" s="33">
        <v>135</v>
      </c>
      <c r="G239" s="33">
        <v>18</v>
      </c>
      <c r="H239" s="24">
        <v>47.757200039927739</v>
      </c>
      <c r="I239" s="49">
        <v>2018</v>
      </c>
      <c r="J239" s="49">
        <v>9</v>
      </c>
      <c r="K239" s="50">
        <v>14</v>
      </c>
      <c r="L239" s="50">
        <v>12</v>
      </c>
      <c r="M239" s="49">
        <v>10</v>
      </c>
      <c r="N239" s="24">
        <v>3.2029999999999998</v>
      </c>
      <c r="O239" s="24" t="s">
        <v>86</v>
      </c>
      <c r="P239" s="17"/>
      <c r="Q239" s="59" t="s">
        <v>49</v>
      </c>
      <c r="R239" s="33" t="s">
        <v>86</v>
      </c>
      <c r="S239" s="33"/>
      <c r="T239" s="86" t="s">
        <v>526</v>
      </c>
      <c r="U239" s="87" t="s">
        <v>543</v>
      </c>
      <c r="V239" s="59" t="s">
        <v>101</v>
      </c>
      <c r="W239" s="90" t="s">
        <v>528</v>
      </c>
      <c r="X239" s="87" t="s">
        <v>732</v>
      </c>
      <c r="Y239" s="93"/>
      <c r="Z239" s="46">
        <v>0</v>
      </c>
      <c r="AA239" s="53">
        <v>2.99</v>
      </c>
      <c r="AC239" s="8">
        <v>3.2029999999999998</v>
      </c>
      <c r="AD239" s="2"/>
      <c r="AE239" s="2"/>
      <c r="AF239" s="2"/>
    </row>
    <row r="240" spans="1:32">
      <c r="A240" s="16">
        <v>10</v>
      </c>
      <c r="B240" s="22" t="s">
        <v>544</v>
      </c>
      <c r="C240" s="33">
        <v>34</v>
      </c>
      <c r="D240" s="33">
        <v>43</v>
      </c>
      <c r="E240" s="24">
        <v>40.834899839995842</v>
      </c>
      <c r="F240" s="33">
        <v>135</v>
      </c>
      <c r="G240" s="33">
        <v>18</v>
      </c>
      <c r="H240" s="24">
        <v>46.445000039966544</v>
      </c>
      <c r="I240" s="49">
        <v>2018</v>
      </c>
      <c r="J240" s="49">
        <v>9</v>
      </c>
      <c r="K240" s="50">
        <v>14</v>
      </c>
      <c r="L240" s="50">
        <v>12</v>
      </c>
      <c r="M240" s="49">
        <v>30</v>
      </c>
      <c r="N240" s="24">
        <v>3.2439999999999998</v>
      </c>
      <c r="O240" s="24" t="s">
        <v>86</v>
      </c>
      <c r="P240" s="17"/>
      <c r="Q240" s="59" t="s">
        <v>49</v>
      </c>
      <c r="R240" s="33" t="s">
        <v>86</v>
      </c>
      <c r="S240" s="33"/>
      <c r="T240" s="86" t="s">
        <v>545</v>
      </c>
      <c r="U240" s="87" t="s">
        <v>546</v>
      </c>
      <c r="V240" s="59" t="s">
        <v>25</v>
      </c>
      <c r="W240" s="90" t="s">
        <v>528</v>
      </c>
      <c r="X240" s="87" t="s">
        <v>736</v>
      </c>
      <c r="Y240" s="93"/>
      <c r="Z240" s="46">
        <v>0</v>
      </c>
      <c r="AA240" s="53">
        <v>3.0310000000000001</v>
      </c>
      <c r="AC240" s="8">
        <v>3.2440000000000002</v>
      </c>
      <c r="AD240" s="2"/>
      <c r="AE240" s="2"/>
      <c r="AF240" s="2"/>
    </row>
    <row r="241" spans="1:32">
      <c r="A241" s="16">
        <v>11</v>
      </c>
      <c r="B241" s="22" t="s">
        <v>547</v>
      </c>
      <c r="C241" s="33">
        <v>34</v>
      </c>
      <c r="D241" s="33">
        <v>43</v>
      </c>
      <c r="E241" s="24">
        <v>48.58340015998408</v>
      </c>
      <c r="F241" s="33">
        <v>135</v>
      </c>
      <c r="G241" s="33">
        <v>18</v>
      </c>
      <c r="H241" s="24">
        <v>45.468600119920666</v>
      </c>
      <c r="I241" s="49">
        <v>2018</v>
      </c>
      <c r="J241" s="49">
        <v>9</v>
      </c>
      <c r="K241" s="50">
        <v>14</v>
      </c>
      <c r="L241" s="50">
        <v>12</v>
      </c>
      <c r="M241" s="49">
        <v>50</v>
      </c>
      <c r="N241" s="24">
        <v>4.1069999999999993</v>
      </c>
      <c r="O241" s="24" t="s">
        <v>86</v>
      </c>
      <c r="P241" s="17"/>
      <c r="Q241" s="59" t="s">
        <v>49</v>
      </c>
      <c r="R241" s="33" t="s">
        <v>86</v>
      </c>
      <c r="S241" s="33"/>
      <c r="T241" s="86" t="s">
        <v>526</v>
      </c>
      <c r="U241" s="87" t="s">
        <v>548</v>
      </c>
      <c r="V241" s="59" t="s">
        <v>101</v>
      </c>
      <c r="W241" s="90" t="s">
        <v>528</v>
      </c>
      <c r="X241" s="87" t="s">
        <v>732</v>
      </c>
      <c r="Y241" s="93"/>
      <c r="Z241" s="46">
        <v>0</v>
      </c>
      <c r="AA241" s="53">
        <v>3.8940000000000001</v>
      </c>
      <c r="AC241" s="8">
        <v>4.1070000000000002</v>
      </c>
      <c r="AD241" s="2"/>
      <c r="AE241" s="2"/>
      <c r="AF241" s="2"/>
    </row>
    <row r="242" spans="1:32">
      <c r="A242" s="16">
        <v>12</v>
      </c>
      <c r="B242" s="22" t="s">
        <v>549</v>
      </c>
      <c r="C242" s="33">
        <v>34</v>
      </c>
      <c r="D242" s="33">
        <v>43</v>
      </c>
      <c r="E242" s="24">
        <v>55.62050015999489</v>
      </c>
      <c r="F242" s="33">
        <v>135</v>
      </c>
      <c r="G242" s="33">
        <v>18</v>
      </c>
      <c r="H242" s="24">
        <v>40.95069983995927</v>
      </c>
      <c r="I242" s="49">
        <v>2018</v>
      </c>
      <c r="J242" s="49">
        <v>9</v>
      </c>
      <c r="K242" s="50">
        <v>14</v>
      </c>
      <c r="L242" s="50">
        <v>12</v>
      </c>
      <c r="M242" s="49">
        <v>58</v>
      </c>
      <c r="N242" s="24">
        <v>5.5610000000000017</v>
      </c>
      <c r="O242" s="24" t="s">
        <v>86</v>
      </c>
      <c r="P242" s="17"/>
      <c r="Q242" s="59" t="s">
        <v>49</v>
      </c>
      <c r="R242" s="33" t="s">
        <v>86</v>
      </c>
      <c r="S242" s="33"/>
      <c r="T242" s="86" t="s">
        <v>526</v>
      </c>
      <c r="U242" s="87" t="s">
        <v>550</v>
      </c>
      <c r="V242" s="59" t="s">
        <v>101</v>
      </c>
      <c r="W242" s="90" t="s">
        <v>528</v>
      </c>
      <c r="X242" s="87" t="s">
        <v>732</v>
      </c>
      <c r="Y242" s="93"/>
      <c r="Z242" s="46">
        <v>0</v>
      </c>
      <c r="AA242" s="53">
        <v>5.3479999999999999</v>
      </c>
      <c r="AC242" s="8">
        <v>5.5609999999999999</v>
      </c>
      <c r="AD242" s="2"/>
      <c r="AE242" s="2"/>
      <c r="AF242" s="2"/>
    </row>
    <row r="243" spans="1:32">
      <c r="A243" s="16">
        <v>13</v>
      </c>
      <c r="B243" s="22" t="s">
        <v>551</v>
      </c>
      <c r="C243" s="33">
        <v>34</v>
      </c>
      <c r="D243" s="33">
        <v>43</v>
      </c>
      <c r="E243" s="24">
        <v>14.577899879984102</v>
      </c>
      <c r="F243" s="33">
        <v>135</v>
      </c>
      <c r="G243" s="33">
        <v>17</v>
      </c>
      <c r="H243" s="24">
        <v>30.656299920008223</v>
      </c>
      <c r="I243" s="49">
        <v>2018</v>
      </c>
      <c r="J243" s="49">
        <v>9</v>
      </c>
      <c r="K243" s="50">
        <v>14</v>
      </c>
      <c r="L243" s="50">
        <v>14</v>
      </c>
      <c r="M243" s="49">
        <v>54</v>
      </c>
      <c r="N243" s="24">
        <v>3.3209999999999997</v>
      </c>
      <c r="O243" s="24" t="s">
        <v>86</v>
      </c>
      <c r="P243" s="17"/>
      <c r="Q243" s="59" t="s">
        <v>49</v>
      </c>
      <c r="R243" s="33" t="s">
        <v>86</v>
      </c>
      <c r="S243" s="33"/>
      <c r="T243" s="86" t="s">
        <v>545</v>
      </c>
      <c r="U243" s="87" t="s">
        <v>552</v>
      </c>
      <c r="V243" s="59" t="s">
        <v>101</v>
      </c>
      <c r="W243" s="90" t="s">
        <v>528</v>
      </c>
      <c r="X243" s="87" t="s">
        <v>737</v>
      </c>
      <c r="Y243" s="93"/>
      <c r="Z243" s="46">
        <v>0</v>
      </c>
      <c r="AA243" s="53">
        <v>3.1080000000000001</v>
      </c>
      <c r="AC243" s="8">
        <v>3.3210000000000002</v>
      </c>
      <c r="AD243" s="2"/>
      <c r="AE243" s="2"/>
      <c r="AF243" s="2"/>
    </row>
    <row r="244" spans="1:32">
      <c r="A244" s="16">
        <v>14</v>
      </c>
      <c r="B244" s="22" t="s">
        <v>553</v>
      </c>
      <c r="C244" s="33">
        <v>34</v>
      </c>
      <c r="D244" s="33">
        <v>43</v>
      </c>
      <c r="E244" s="24">
        <v>20.561300039986463</v>
      </c>
      <c r="F244" s="33">
        <v>135</v>
      </c>
      <c r="G244" s="33">
        <v>17</v>
      </c>
      <c r="H244" s="24">
        <v>27.867500160027703</v>
      </c>
      <c r="I244" s="49">
        <v>2018</v>
      </c>
      <c r="J244" s="49">
        <v>9</v>
      </c>
      <c r="K244" s="50">
        <v>14</v>
      </c>
      <c r="L244" s="50">
        <v>15</v>
      </c>
      <c r="M244" s="49">
        <v>41</v>
      </c>
      <c r="N244" s="24">
        <v>3.1749999999999998</v>
      </c>
      <c r="O244" s="24" t="s">
        <v>86</v>
      </c>
      <c r="P244" s="17"/>
      <c r="Q244" s="59" t="s">
        <v>49</v>
      </c>
      <c r="R244" s="33" t="s">
        <v>86</v>
      </c>
      <c r="S244" s="33"/>
      <c r="T244" s="86" t="s">
        <v>554</v>
      </c>
      <c r="U244" s="87" t="s">
        <v>555</v>
      </c>
      <c r="V244" s="59" t="s">
        <v>101</v>
      </c>
      <c r="W244" s="90" t="s">
        <v>528</v>
      </c>
      <c r="X244" s="87" t="s">
        <v>737</v>
      </c>
      <c r="Y244" s="93"/>
      <c r="Z244" s="46">
        <v>0</v>
      </c>
      <c r="AA244" s="53">
        <v>2.9620000000000002</v>
      </c>
      <c r="AC244" s="8">
        <v>3.1749999999999998</v>
      </c>
      <c r="AD244" s="2"/>
      <c r="AE244" s="2"/>
      <c r="AF244" s="2"/>
    </row>
    <row r="245" spans="1:32">
      <c r="A245" s="16">
        <v>15</v>
      </c>
      <c r="B245" s="22" t="s">
        <v>556</v>
      </c>
      <c r="C245" s="33">
        <v>34</v>
      </c>
      <c r="D245" s="33">
        <v>43</v>
      </c>
      <c r="E245" s="24">
        <v>21.781499879983812</v>
      </c>
      <c r="F245" s="33">
        <v>135</v>
      </c>
      <c r="G245" s="33">
        <v>17</v>
      </c>
      <c r="H245" s="24">
        <v>27.535700040027677</v>
      </c>
      <c r="I245" s="49">
        <v>2018</v>
      </c>
      <c r="J245" s="49">
        <v>9</v>
      </c>
      <c r="K245" s="50">
        <v>14</v>
      </c>
      <c r="L245" s="50">
        <v>15</v>
      </c>
      <c r="M245" s="49">
        <v>50</v>
      </c>
      <c r="N245" s="24">
        <v>3.1629999999999998</v>
      </c>
      <c r="O245" s="24" t="s">
        <v>86</v>
      </c>
      <c r="P245" s="17"/>
      <c r="Q245" s="59" t="s">
        <v>49</v>
      </c>
      <c r="R245" s="33" t="s">
        <v>86</v>
      </c>
      <c r="S245" s="33"/>
      <c r="T245" s="86" t="s">
        <v>554</v>
      </c>
      <c r="U245" s="87" t="s">
        <v>557</v>
      </c>
      <c r="V245" s="59" t="s">
        <v>101</v>
      </c>
      <c r="W245" s="90" t="s">
        <v>528</v>
      </c>
      <c r="X245" s="87" t="s">
        <v>737</v>
      </c>
      <c r="Y245" s="93"/>
      <c r="Z245" s="46">
        <v>0</v>
      </c>
      <c r="AA245" s="53">
        <v>2.95</v>
      </c>
      <c r="AC245" s="8">
        <v>3.1629999999999998</v>
      </c>
      <c r="AD245" s="2"/>
      <c r="AE245" s="2"/>
      <c r="AF245" s="2"/>
    </row>
    <row r="246" spans="1:32">
      <c r="A246" s="16">
        <v>16</v>
      </c>
      <c r="B246" s="22" t="s">
        <v>558</v>
      </c>
      <c r="C246" s="33">
        <v>34</v>
      </c>
      <c r="D246" s="33">
        <v>43</v>
      </c>
      <c r="E246" s="24">
        <v>24.300400079982865</v>
      </c>
      <c r="F246" s="33">
        <v>135</v>
      </c>
      <c r="G246" s="33">
        <v>17</v>
      </c>
      <c r="H246" s="24">
        <v>26.007600120044572</v>
      </c>
      <c r="I246" s="49">
        <v>2018</v>
      </c>
      <c r="J246" s="49">
        <v>9</v>
      </c>
      <c r="K246" s="50">
        <v>14</v>
      </c>
      <c r="L246" s="50">
        <v>16</v>
      </c>
      <c r="M246" s="49">
        <v>14</v>
      </c>
      <c r="N246" s="24">
        <v>2.9910000000000001</v>
      </c>
      <c r="O246" s="24" t="s">
        <v>86</v>
      </c>
      <c r="P246" s="17"/>
      <c r="Q246" s="59" t="s">
        <v>49</v>
      </c>
      <c r="R246" s="33" t="s">
        <v>86</v>
      </c>
      <c r="S246" s="33"/>
      <c r="T246" s="86" t="s">
        <v>554</v>
      </c>
      <c r="U246" s="87" t="s">
        <v>557</v>
      </c>
      <c r="V246" s="59" t="s">
        <v>101</v>
      </c>
      <c r="W246" s="90" t="s">
        <v>528</v>
      </c>
      <c r="X246" s="87" t="s">
        <v>737</v>
      </c>
      <c r="Y246" s="93"/>
      <c r="Z246" s="46">
        <v>0</v>
      </c>
      <c r="AA246" s="53">
        <v>2.778</v>
      </c>
      <c r="AC246" s="8">
        <v>2.9910000000000001</v>
      </c>
      <c r="AD246" s="2"/>
      <c r="AE246" s="2"/>
      <c r="AF246" s="2"/>
    </row>
    <row r="247" spans="1:32" ht="21">
      <c r="A247" s="16">
        <v>17</v>
      </c>
      <c r="B247" s="22" t="s">
        <v>559</v>
      </c>
      <c r="C247" s="33">
        <v>34</v>
      </c>
      <c r="D247" s="33">
        <v>43</v>
      </c>
      <c r="E247" s="24">
        <v>27.096200039986229</v>
      </c>
      <c r="F247" s="33">
        <v>135</v>
      </c>
      <c r="G247" s="33">
        <v>17</v>
      </c>
      <c r="H247" s="24">
        <v>24.649799999974675</v>
      </c>
      <c r="I247" s="49">
        <v>2018</v>
      </c>
      <c r="J247" s="49">
        <v>9</v>
      </c>
      <c r="K247" s="50">
        <v>14</v>
      </c>
      <c r="L247" s="50">
        <v>16</v>
      </c>
      <c r="M247" s="49">
        <v>18</v>
      </c>
      <c r="N247" s="24">
        <v>2.952</v>
      </c>
      <c r="O247" s="24" t="s">
        <v>86</v>
      </c>
      <c r="P247" s="17"/>
      <c r="Q247" s="59" t="s">
        <v>49</v>
      </c>
      <c r="R247" s="33" t="s">
        <v>86</v>
      </c>
      <c r="S247" s="33"/>
      <c r="T247" s="86" t="s">
        <v>554</v>
      </c>
      <c r="U247" s="87" t="s">
        <v>546</v>
      </c>
      <c r="V247" s="59" t="s">
        <v>101</v>
      </c>
      <c r="W247" s="90" t="s">
        <v>528</v>
      </c>
      <c r="X247" s="87" t="s">
        <v>738</v>
      </c>
      <c r="Y247" s="93"/>
      <c r="Z247" s="46">
        <v>0</v>
      </c>
      <c r="AA247" s="53">
        <v>2.7389999999999999</v>
      </c>
      <c r="AC247" s="8">
        <v>2.952</v>
      </c>
      <c r="AD247" s="2"/>
      <c r="AE247" s="2"/>
      <c r="AF247" s="2"/>
    </row>
    <row r="248" spans="1:32">
      <c r="A248" s="16">
        <v>18</v>
      </c>
      <c r="B248" s="22" t="s">
        <v>560</v>
      </c>
      <c r="C248" s="33">
        <v>34</v>
      </c>
      <c r="D248" s="33">
        <v>43</v>
      </c>
      <c r="E248" s="24">
        <v>30.498300119987221</v>
      </c>
      <c r="F248" s="33">
        <v>135</v>
      </c>
      <c r="G248" s="33">
        <v>17</v>
      </c>
      <c r="H248" s="24">
        <v>22.731000000010226</v>
      </c>
      <c r="I248" s="49">
        <v>2018</v>
      </c>
      <c r="J248" s="49">
        <v>9</v>
      </c>
      <c r="K248" s="50">
        <v>14</v>
      </c>
      <c r="L248" s="50">
        <v>16</v>
      </c>
      <c r="M248" s="49">
        <v>47</v>
      </c>
      <c r="N248" s="24">
        <v>2.8769999999999998</v>
      </c>
      <c r="O248" s="24" t="s">
        <v>86</v>
      </c>
      <c r="P248" s="17"/>
      <c r="Q248" s="59" t="s">
        <v>49</v>
      </c>
      <c r="R248" s="33" t="s">
        <v>86</v>
      </c>
      <c r="S248" s="33"/>
      <c r="T248" s="86" t="s">
        <v>554</v>
      </c>
      <c r="U248" s="87" t="s">
        <v>561</v>
      </c>
      <c r="V248" s="59" t="s">
        <v>101</v>
      </c>
      <c r="W248" s="90" t="s">
        <v>528</v>
      </c>
      <c r="X248" s="87" t="s">
        <v>737</v>
      </c>
      <c r="Y248" s="93"/>
      <c r="Z248" s="46">
        <v>0</v>
      </c>
      <c r="AA248" s="53">
        <v>2.6640000000000001</v>
      </c>
      <c r="AC248" s="8">
        <v>2.8769999999999998</v>
      </c>
      <c r="AD248" s="2"/>
      <c r="AE248" s="2"/>
      <c r="AF248" s="2"/>
    </row>
    <row r="249" spans="1:32">
      <c r="A249" s="16">
        <v>19</v>
      </c>
      <c r="B249" s="22" t="s">
        <v>562</v>
      </c>
      <c r="C249" s="33">
        <v>34</v>
      </c>
      <c r="D249" s="33">
        <v>43</v>
      </c>
      <c r="E249" s="24">
        <v>31.74499991999653</v>
      </c>
      <c r="F249" s="33">
        <v>135</v>
      </c>
      <c r="G249" s="33">
        <v>17</v>
      </c>
      <c r="H249" s="24">
        <v>22.325100000011844</v>
      </c>
      <c r="I249" s="49">
        <v>2018</v>
      </c>
      <c r="J249" s="49">
        <v>9</v>
      </c>
      <c r="K249" s="50">
        <v>14</v>
      </c>
      <c r="L249" s="50">
        <v>16</v>
      </c>
      <c r="M249" s="49">
        <v>52</v>
      </c>
      <c r="N249" s="24">
        <v>2.6389999999999998</v>
      </c>
      <c r="O249" s="24" t="s">
        <v>86</v>
      </c>
      <c r="P249" s="17"/>
      <c r="Q249" s="59" t="s">
        <v>49</v>
      </c>
      <c r="R249" s="33" t="s">
        <v>86</v>
      </c>
      <c r="S249" s="33"/>
      <c r="T249" s="86" t="s">
        <v>554</v>
      </c>
      <c r="U249" s="87" t="s">
        <v>550</v>
      </c>
      <c r="V249" s="59" t="s">
        <v>25</v>
      </c>
      <c r="W249" s="90" t="s">
        <v>528</v>
      </c>
      <c r="X249" s="87" t="s">
        <v>739</v>
      </c>
      <c r="Y249" s="93"/>
      <c r="Z249" s="46">
        <v>0</v>
      </c>
      <c r="AA249" s="53">
        <v>2.4260000000000002</v>
      </c>
      <c r="AC249" s="8">
        <v>2.6389999999999998</v>
      </c>
      <c r="AD249" s="2"/>
      <c r="AE249" s="2"/>
      <c r="AF249" s="2"/>
    </row>
    <row r="250" spans="1:32">
      <c r="A250" s="16">
        <v>20</v>
      </c>
      <c r="B250" s="22" t="s">
        <v>563</v>
      </c>
      <c r="C250" s="33">
        <v>34</v>
      </c>
      <c r="D250" s="33">
        <v>43</v>
      </c>
      <c r="E250" s="24">
        <v>17.875300079987255</v>
      </c>
      <c r="F250" s="33">
        <v>135</v>
      </c>
      <c r="G250" s="33">
        <v>17</v>
      </c>
      <c r="H250" s="24">
        <v>28.745880000008128</v>
      </c>
      <c r="I250" s="49">
        <v>2018</v>
      </c>
      <c r="J250" s="49">
        <v>9</v>
      </c>
      <c r="K250" s="50">
        <v>20</v>
      </c>
      <c r="L250" s="50">
        <v>8</v>
      </c>
      <c r="M250" s="49">
        <v>25</v>
      </c>
      <c r="N250" s="24">
        <v>2.6001428571428571</v>
      </c>
      <c r="O250" s="24" t="s">
        <v>86</v>
      </c>
      <c r="P250" s="17"/>
      <c r="Q250" s="59" t="s">
        <v>49</v>
      </c>
      <c r="R250" s="33" t="s">
        <v>86</v>
      </c>
      <c r="S250" s="33"/>
      <c r="T250" s="86" t="s">
        <v>554</v>
      </c>
      <c r="U250" s="87" t="s">
        <v>564</v>
      </c>
      <c r="V250" s="59" t="s">
        <v>101</v>
      </c>
      <c r="W250" s="90" t="s">
        <v>528</v>
      </c>
      <c r="X250" s="87" t="s">
        <v>737</v>
      </c>
      <c r="Y250" s="93"/>
      <c r="Z250" s="46">
        <v>0</v>
      </c>
      <c r="AA250" s="53">
        <v>2.387</v>
      </c>
      <c r="AC250" s="8">
        <v>2.6</v>
      </c>
      <c r="AD250" s="2"/>
      <c r="AE250" s="2"/>
      <c r="AF250" s="2"/>
    </row>
    <row r="251" spans="1:32">
      <c r="A251" s="16">
        <v>21</v>
      </c>
      <c r="B251" s="22" t="s">
        <v>565</v>
      </c>
      <c r="C251" s="33">
        <v>34</v>
      </c>
      <c r="D251" s="33">
        <v>43</v>
      </c>
      <c r="E251" s="24">
        <v>24.336479999988114</v>
      </c>
      <c r="F251" s="33">
        <v>135</v>
      </c>
      <c r="G251" s="33">
        <v>17</v>
      </c>
      <c r="H251" s="24">
        <v>26.105280000024322</v>
      </c>
      <c r="I251" s="49">
        <v>2018</v>
      </c>
      <c r="J251" s="49">
        <v>9</v>
      </c>
      <c r="K251" s="50">
        <v>20</v>
      </c>
      <c r="L251" s="50">
        <v>12</v>
      </c>
      <c r="M251" s="49">
        <v>20</v>
      </c>
      <c r="N251" s="24">
        <v>2.9924999999999997</v>
      </c>
      <c r="O251" s="24" t="s">
        <v>86</v>
      </c>
      <c r="P251" s="17"/>
      <c r="Q251" s="59" t="s">
        <v>49</v>
      </c>
      <c r="R251" s="33" t="s">
        <v>86</v>
      </c>
      <c r="S251" s="33"/>
      <c r="T251" s="86" t="s">
        <v>554</v>
      </c>
      <c r="U251" s="87" t="s">
        <v>564</v>
      </c>
      <c r="V251" s="59" t="s">
        <v>101</v>
      </c>
      <c r="W251" s="90" t="s">
        <v>528</v>
      </c>
      <c r="X251" s="87" t="s">
        <v>737</v>
      </c>
      <c r="Y251" s="93"/>
      <c r="Z251" s="46">
        <v>0</v>
      </c>
      <c r="AA251" s="53">
        <v>2.7789999999999999</v>
      </c>
      <c r="AC251" s="8">
        <v>2.992</v>
      </c>
      <c r="AD251" s="2"/>
      <c r="AE251" s="2"/>
      <c r="AF251" s="2"/>
    </row>
    <row r="252" spans="1:32">
      <c r="A252" s="16">
        <v>22</v>
      </c>
      <c r="B252" s="22" t="s">
        <v>566</v>
      </c>
      <c r="C252" s="33">
        <v>34</v>
      </c>
      <c r="D252" s="33">
        <v>43</v>
      </c>
      <c r="E252" s="24">
        <v>24.594239999981937</v>
      </c>
      <c r="F252" s="33">
        <v>135</v>
      </c>
      <c r="G252" s="33">
        <v>17</v>
      </c>
      <c r="H252" s="24">
        <v>25.888200000019879</v>
      </c>
      <c r="I252" s="49">
        <v>2018</v>
      </c>
      <c r="J252" s="49">
        <v>9</v>
      </c>
      <c r="K252" s="50">
        <v>20</v>
      </c>
      <c r="L252" s="50">
        <v>12</v>
      </c>
      <c r="M252" s="49">
        <v>40</v>
      </c>
      <c r="N252" s="24">
        <v>2.6932999999999998</v>
      </c>
      <c r="O252" s="24" t="s">
        <v>86</v>
      </c>
      <c r="P252" s="17"/>
      <c r="Q252" s="59" t="s">
        <v>49</v>
      </c>
      <c r="R252" s="33" t="s">
        <v>86</v>
      </c>
      <c r="S252" s="33"/>
      <c r="T252" s="86" t="s">
        <v>554</v>
      </c>
      <c r="U252" s="87" t="s">
        <v>564</v>
      </c>
      <c r="V252" s="59" t="s">
        <v>101</v>
      </c>
      <c r="W252" s="90" t="s">
        <v>528</v>
      </c>
      <c r="X252" s="87" t="s">
        <v>737</v>
      </c>
      <c r="Y252" s="93"/>
      <c r="Z252" s="46">
        <v>0</v>
      </c>
      <c r="AA252" s="53">
        <v>2.48</v>
      </c>
      <c r="AC252" s="8">
        <v>2.6930000000000001</v>
      </c>
      <c r="AD252" s="2"/>
      <c r="AE252" s="2"/>
      <c r="AF252" s="2"/>
    </row>
    <row r="253" spans="1:32">
      <c r="A253" s="16">
        <v>23</v>
      </c>
      <c r="B253" s="22" t="s">
        <v>567</v>
      </c>
      <c r="C253" s="33">
        <v>34</v>
      </c>
      <c r="D253" s="33">
        <v>43</v>
      </c>
      <c r="E253" s="24">
        <v>24.661920000005466</v>
      </c>
      <c r="F253" s="33">
        <v>135</v>
      </c>
      <c r="G253" s="33">
        <v>17</v>
      </c>
      <c r="H253" s="24">
        <v>25.820520000047509</v>
      </c>
      <c r="I253" s="49">
        <v>2018</v>
      </c>
      <c r="J253" s="49">
        <v>9</v>
      </c>
      <c r="K253" s="50">
        <v>20</v>
      </c>
      <c r="L253" s="50">
        <v>12</v>
      </c>
      <c r="M253" s="49">
        <v>42</v>
      </c>
      <c r="N253" s="24">
        <v>2.8140999999999998</v>
      </c>
      <c r="O253" s="24" t="s">
        <v>86</v>
      </c>
      <c r="P253" s="17"/>
      <c r="Q253" s="59" t="s">
        <v>49</v>
      </c>
      <c r="R253" s="33" t="s">
        <v>86</v>
      </c>
      <c r="S253" s="33"/>
      <c r="T253" s="86" t="s">
        <v>554</v>
      </c>
      <c r="U253" s="87" t="s">
        <v>564</v>
      </c>
      <c r="V253" s="59" t="s">
        <v>25</v>
      </c>
      <c r="W253" s="90" t="s">
        <v>528</v>
      </c>
      <c r="X253" s="87" t="s">
        <v>737</v>
      </c>
      <c r="Y253" s="93"/>
      <c r="Z253" s="46">
        <v>0</v>
      </c>
      <c r="AA253" s="53">
        <v>2.601</v>
      </c>
      <c r="AC253" s="8">
        <v>2.8140000000000001</v>
      </c>
      <c r="AD253" s="2"/>
      <c r="AE253" s="2"/>
      <c r="AF253" s="2"/>
    </row>
    <row r="254" spans="1:32">
      <c r="A254" s="16">
        <v>24</v>
      </c>
      <c r="B254" s="22" t="s">
        <v>568</v>
      </c>
      <c r="C254" s="33">
        <v>34</v>
      </c>
      <c r="D254" s="33">
        <v>43</v>
      </c>
      <c r="E254" s="24">
        <v>17.640599880002128</v>
      </c>
      <c r="F254" s="33">
        <v>135</v>
      </c>
      <c r="G254" s="33">
        <v>17</v>
      </c>
      <c r="H254" s="24">
        <v>28.816080000035527</v>
      </c>
      <c r="I254" s="49">
        <v>2018</v>
      </c>
      <c r="J254" s="49">
        <v>9</v>
      </c>
      <c r="K254" s="50">
        <v>20</v>
      </c>
      <c r="L254" s="50">
        <v>15</v>
      </c>
      <c r="M254" s="49">
        <v>18</v>
      </c>
      <c r="N254" s="24">
        <v>3.1165185185185185</v>
      </c>
      <c r="O254" s="24" t="s">
        <v>86</v>
      </c>
      <c r="P254" s="17"/>
      <c r="Q254" s="59" t="s">
        <v>49</v>
      </c>
      <c r="R254" s="33" t="s">
        <v>86</v>
      </c>
      <c r="S254" s="33"/>
      <c r="T254" s="86" t="s">
        <v>554</v>
      </c>
      <c r="U254" s="87" t="s">
        <v>564</v>
      </c>
      <c r="V254" s="59" t="s">
        <v>101</v>
      </c>
      <c r="W254" s="90" t="s">
        <v>528</v>
      </c>
      <c r="X254" s="87" t="s">
        <v>737</v>
      </c>
      <c r="Y254" s="93"/>
      <c r="Z254" s="46">
        <v>0</v>
      </c>
      <c r="AA254" s="53">
        <v>2.9039999999999999</v>
      </c>
      <c r="AC254" s="8">
        <v>3.117</v>
      </c>
      <c r="AD254" s="2"/>
      <c r="AE254" s="2"/>
      <c r="AF254" s="2"/>
    </row>
    <row r="255" spans="1:32">
      <c r="A255" s="16">
        <v>25</v>
      </c>
      <c r="B255" s="22" t="s">
        <v>569</v>
      </c>
      <c r="C255" s="33">
        <v>34</v>
      </c>
      <c r="D255" s="33">
        <v>43</v>
      </c>
      <c r="E255" s="24">
        <v>27.114300119987433</v>
      </c>
      <c r="F255" s="33">
        <v>135</v>
      </c>
      <c r="G255" s="33">
        <v>17</v>
      </c>
      <c r="H255" s="24">
        <v>24.670679999962886</v>
      </c>
      <c r="I255" s="49">
        <v>2018</v>
      </c>
      <c r="J255" s="49">
        <v>9</v>
      </c>
      <c r="K255" s="50">
        <v>20</v>
      </c>
      <c r="L255" s="50">
        <v>16</v>
      </c>
      <c r="M255" s="49">
        <v>31</v>
      </c>
      <c r="N255" s="24">
        <v>2.927</v>
      </c>
      <c r="O255" s="24" t="s">
        <v>86</v>
      </c>
      <c r="P255" s="17"/>
      <c r="Q255" s="59" t="s">
        <v>49</v>
      </c>
      <c r="R255" s="33" t="s">
        <v>86</v>
      </c>
      <c r="S255" s="33"/>
      <c r="T255" s="86" t="s">
        <v>554</v>
      </c>
      <c r="U255" s="87" t="s">
        <v>570</v>
      </c>
      <c r="V255" s="59" t="s">
        <v>25</v>
      </c>
      <c r="W255" s="90" t="s">
        <v>528</v>
      </c>
      <c r="X255" s="87" t="s">
        <v>740</v>
      </c>
      <c r="Y255" s="93"/>
      <c r="Z255" s="46">
        <v>0</v>
      </c>
      <c r="AA255" s="53">
        <v>2.714</v>
      </c>
      <c r="AC255" s="8">
        <v>2.927</v>
      </c>
      <c r="AD255" s="2"/>
      <c r="AE255" s="2"/>
      <c r="AF255" s="2"/>
    </row>
    <row r="256" spans="1:32">
      <c r="A256" s="16">
        <v>26</v>
      </c>
      <c r="B256" s="22" t="s">
        <v>571</v>
      </c>
      <c r="C256" s="33">
        <v>34</v>
      </c>
      <c r="D256" s="33">
        <v>43</v>
      </c>
      <c r="E256" s="24">
        <v>35.074919999985354</v>
      </c>
      <c r="F256" s="33">
        <v>135</v>
      </c>
      <c r="G256" s="33">
        <v>17</v>
      </c>
      <c r="H256" s="24">
        <v>22.96787999996468</v>
      </c>
      <c r="I256" s="49">
        <v>2018</v>
      </c>
      <c r="J256" s="49">
        <v>9</v>
      </c>
      <c r="K256" s="50">
        <v>20</v>
      </c>
      <c r="L256" s="50">
        <v>16</v>
      </c>
      <c r="M256" s="49">
        <v>53</v>
      </c>
      <c r="N256" s="24">
        <v>2.3462000000000005</v>
      </c>
      <c r="O256" s="24" t="s">
        <v>86</v>
      </c>
      <c r="P256" s="17"/>
      <c r="Q256" s="59" t="s">
        <v>49</v>
      </c>
      <c r="R256" s="33" t="s">
        <v>86</v>
      </c>
      <c r="S256" s="33"/>
      <c r="T256" s="86" t="s">
        <v>554</v>
      </c>
      <c r="U256" s="87" t="s">
        <v>550</v>
      </c>
      <c r="V256" s="59" t="s">
        <v>505</v>
      </c>
      <c r="W256" s="90" t="s">
        <v>528</v>
      </c>
      <c r="X256" s="87" t="s">
        <v>737</v>
      </c>
      <c r="Y256" s="93"/>
      <c r="Z256" s="46">
        <v>0</v>
      </c>
      <c r="AA256" s="53">
        <v>2.133</v>
      </c>
      <c r="AC256" s="8">
        <v>2.3460000000000001</v>
      </c>
      <c r="AD256" s="2"/>
      <c r="AE256" s="2"/>
      <c r="AF256" s="2"/>
    </row>
    <row r="257" spans="1:32">
      <c r="A257" s="16">
        <v>27</v>
      </c>
      <c r="B257" s="22" t="s">
        <v>571</v>
      </c>
      <c r="C257" s="33">
        <v>34</v>
      </c>
      <c r="D257" s="33">
        <v>43</v>
      </c>
      <c r="E257" s="24">
        <v>35.023079999993456</v>
      </c>
      <c r="F257" s="33">
        <v>135</v>
      </c>
      <c r="G257" s="33">
        <v>17</v>
      </c>
      <c r="H257" s="24">
        <v>22.914599999955954</v>
      </c>
      <c r="I257" s="49">
        <v>2018</v>
      </c>
      <c r="J257" s="49">
        <v>9</v>
      </c>
      <c r="K257" s="50">
        <v>20</v>
      </c>
      <c r="L257" s="50">
        <v>16</v>
      </c>
      <c r="M257" s="49">
        <v>57</v>
      </c>
      <c r="N257" s="24">
        <v>2.9280000000000004</v>
      </c>
      <c r="O257" s="24" t="s">
        <v>86</v>
      </c>
      <c r="P257" s="17"/>
      <c r="Q257" s="59" t="s">
        <v>49</v>
      </c>
      <c r="R257" s="33" t="s">
        <v>86</v>
      </c>
      <c r="S257" s="33"/>
      <c r="T257" s="86" t="s">
        <v>554</v>
      </c>
      <c r="U257" s="87" t="s">
        <v>550</v>
      </c>
      <c r="V257" s="59" t="s">
        <v>37</v>
      </c>
      <c r="W257" s="90" t="s">
        <v>528</v>
      </c>
      <c r="X257" s="87" t="s">
        <v>737</v>
      </c>
      <c r="Y257" s="93"/>
      <c r="Z257" s="46">
        <v>0</v>
      </c>
      <c r="AA257" s="53">
        <v>2.7149999999999999</v>
      </c>
      <c r="AC257" s="8">
        <v>2.9279999999999999</v>
      </c>
      <c r="AD257" s="2"/>
      <c r="AE257" s="2"/>
      <c r="AF257" s="2"/>
    </row>
    <row r="258" spans="1:32">
      <c r="A258" s="16">
        <v>28</v>
      </c>
      <c r="B258" s="22" t="s">
        <v>572</v>
      </c>
      <c r="C258" s="33">
        <v>34</v>
      </c>
      <c r="D258" s="33">
        <v>43</v>
      </c>
      <c r="E258" s="24">
        <v>31.812979000000041</v>
      </c>
      <c r="F258" s="33">
        <v>135</v>
      </c>
      <c r="G258" s="33">
        <v>18</v>
      </c>
      <c r="H258" s="24">
        <v>44.367637000004834</v>
      </c>
      <c r="I258" s="49">
        <v>2018</v>
      </c>
      <c r="J258" s="49">
        <v>9</v>
      </c>
      <c r="K258" s="50">
        <v>14</v>
      </c>
      <c r="L258" s="50">
        <v>10</v>
      </c>
      <c r="M258" s="49">
        <v>24</v>
      </c>
      <c r="N258" s="24">
        <v>1.8095570000000001</v>
      </c>
      <c r="O258" s="24">
        <v>0.25</v>
      </c>
      <c r="P258" s="17"/>
      <c r="Q258" s="59" t="s">
        <v>23</v>
      </c>
      <c r="R258" s="33"/>
      <c r="S258" s="33"/>
      <c r="T258" s="86" t="s">
        <v>573</v>
      </c>
      <c r="U258" s="87" t="s">
        <v>574</v>
      </c>
      <c r="V258" s="59" t="s">
        <v>505</v>
      </c>
      <c r="W258" s="90" t="s">
        <v>528</v>
      </c>
      <c r="X258" s="87" t="s">
        <v>741</v>
      </c>
      <c r="Y258" s="93"/>
      <c r="Z258" s="46">
        <v>0</v>
      </c>
      <c r="AA258" s="53">
        <v>1.597</v>
      </c>
      <c r="AC258" s="8">
        <v>1.81</v>
      </c>
      <c r="AD258" s="2"/>
      <c r="AE258" s="2"/>
      <c r="AF258" s="2"/>
    </row>
    <row r="259" spans="1:32">
      <c r="A259" s="16">
        <v>29</v>
      </c>
      <c r="B259" s="22" t="s">
        <v>575</v>
      </c>
      <c r="C259" s="33">
        <v>34</v>
      </c>
      <c r="D259" s="33">
        <v>43</v>
      </c>
      <c r="E259" s="24">
        <v>31.772894000002339</v>
      </c>
      <c r="F259" s="33">
        <v>135</v>
      </c>
      <c r="G259" s="33">
        <v>18</v>
      </c>
      <c r="H259" s="24">
        <v>44.127804999959608</v>
      </c>
      <c r="I259" s="49">
        <v>2018</v>
      </c>
      <c r="J259" s="49">
        <v>9</v>
      </c>
      <c r="K259" s="50">
        <v>14</v>
      </c>
      <c r="L259" s="50">
        <v>10</v>
      </c>
      <c r="M259" s="49">
        <v>26</v>
      </c>
      <c r="N259" s="24">
        <v>1.6752940000000001</v>
      </c>
      <c r="O259" s="24">
        <v>0.2</v>
      </c>
      <c r="P259" s="17"/>
      <c r="Q259" s="59" t="s">
        <v>23</v>
      </c>
      <c r="R259" s="33"/>
      <c r="S259" s="33"/>
      <c r="T259" s="86" t="s">
        <v>576</v>
      </c>
      <c r="U259" s="87" t="s">
        <v>577</v>
      </c>
      <c r="V259" s="59" t="s">
        <v>505</v>
      </c>
      <c r="W259" s="90" t="s">
        <v>528</v>
      </c>
      <c r="X259" s="87" t="s">
        <v>742</v>
      </c>
      <c r="Y259" s="93"/>
      <c r="Z259" s="46">
        <v>0</v>
      </c>
      <c r="AA259" s="53">
        <v>1.462</v>
      </c>
      <c r="AC259" s="8">
        <v>1.675</v>
      </c>
      <c r="AD259" s="2"/>
      <c r="AE259" s="2"/>
      <c r="AF259" s="2"/>
    </row>
    <row r="260" spans="1:32">
      <c r="A260" s="16">
        <v>30</v>
      </c>
      <c r="B260" s="22" t="s">
        <v>578</v>
      </c>
      <c r="C260" s="33">
        <v>34</v>
      </c>
      <c r="D260" s="33">
        <v>43</v>
      </c>
      <c r="E260" s="24">
        <v>33.544354000002841</v>
      </c>
      <c r="F260" s="33">
        <v>135</v>
      </c>
      <c r="G260" s="33">
        <v>18</v>
      </c>
      <c r="H260" s="24">
        <v>44.330343000001449</v>
      </c>
      <c r="I260" s="49">
        <v>2018</v>
      </c>
      <c r="J260" s="49">
        <v>9</v>
      </c>
      <c r="K260" s="50">
        <v>14</v>
      </c>
      <c r="L260" s="50">
        <v>10</v>
      </c>
      <c r="M260" s="49">
        <v>59</v>
      </c>
      <c r="N260" s="24">
        <v>1.62313</v>
      </c>
      <c r="O260" s="24">
        <v>8.5000000000000006E-2</v>
      </c>
      <c r="P260" s="17"/>
      <c r="Q260" s="59" t="s">
        <v>23</v>
      </c>
      <c r="R260" s="33"/>
      <c r="S260" s="33"/>
      <c r="T260" s="86" t="s">
        <v>573</v>
      </c>
      <c r="U260" s="87" t="s">
        <v>579</v>
      </c>
      <c r="V260" s="59" t="s">
        <v>505</v>
      </c>
      <c r="W260" s="90" t="s">
        <v>528</v>
      </c>
      <c r="X260" s="87" t="s">
        <v>742</v>
      </c>
      <c r="Y260" s="93"/>
      <c r="Z260" s="46">
        <v>0</v>
      </c>
      <c r="AA260" s="53">
        <v>1.41</v>
      </c>
      <c r="AC260" s="8">
        <v>1.623</v>
      </c>
      <c r="AD260" s="2"/>
      <c r="AE260" s="2"/>
      <c r="AF260" s="2"/>
    </row>
    <row r="261" spans="1:32">
      <c r="A261" s="16">
        <v>31</v>
      </c>
      <c r="B261" s="22" t="s">
        <v>580</v>
      </c>
      <c r="C261" s="33">
        <v>34</v>
      </c>
      <c r="D261" s="33">
        <v>43</v>
      </c>
      <c r="E261" s="24">
        <v>32.668015999999511</v>
      </c>
      <c r="F261" s="33">
        <v>135</v>
      </c>
      <c r="G261" s="33">
        <v>18</v>
      </c>
      <c r="H261" s="24">
        <v>52.207574999999906</v>
      </c>
      <c r="I261" s="49">
        <v>2018</v>
      </c>
      <c r="J261" s="49">
        <v>9</v>
      </c>
      <c r="K261" s="50">
        <v>14</v>
      </c>
      <c r="L261" s="50">
        <v>11</v>
      </c>
      <c r="M261" s="49">
        <v>27</v>
      </c>
      <c r="N261" s="24">
        <v>1.4495750000000001</v>
      </c>
      <c r="O261" s="24">
        <v>0.255</v>
      </c>
      <c r="P261" s="17"/>
      <c r="Q261" s="59" t="s">
        <v>23</v>
      </c>
      <c r="R261" s="33"/>
      <c r="S261" s="33"/>
      <c r="T261" s="86" t="s">
        <v>581</v>
      </c>
      <c r="U261" s="87" t="s">
        <v>582</v>
      </c>
      <c r="V261" s="59" t="s">
        <v>101</v>
      </c>
      <c r="W261" s="90" t="s">
        <v>528</v>
      </c>
      <c r="X261" s="87" t="s">
        <v>743</v>
      </c>
      <c r="Y261" s="93"/>
      <c r="Z261" s="46">
        <v>0</v>
      </c>
      <c r="AA261" s="53">
        <v>1.2370000000000001</v>
      </c>
      <c r="AC261" s="8">
        <v>1.45</v>
      </c>
      <c r="AD261" s="2"/>
      <c r="AE261" s="2"/>
      <c r="AF261" s="2"/>
    </row>
    <row r="262" spans="1:32">
      <c r="A262" s="16">
        <v>32</v>
      </c>
      <c r="B262" s="22" t="s">
        <v>580</v>
      </c>
      <c r="C262" s="33">
        <v>34</v>
      </c>
      <c r="D262" s="33">
        <v>43</v>
      </c>
      <c r="E262" s="24">
        <v>32.987754999999197</v>
      </c>
      <c r="F262" s="33">
        <v>135</v>
      </c>
      <c r="G262" s="33">
        <v>18</v>
      </c>
      <c r="H262" s="24">
        <v>53.383739000037167</v>
      </c>
      <c r="I262" s="49">
        <v>2018</v>
      </c>
      <c r="J262" s="49">
        <v>9</v>
      </c>
      <c r="K262" s="50">
        <v>14</v>
      </c>
      <c r="L262" s="50">
        <v>11</v>
      </c>
      <c r="M262" s="49">
        <v>31</v>
      </c>
      <c r="N262" s="24">
        <v>1.3907330000000002</v>
      </c>
      <c r="O262" s="24">
        <v>0.23499999999999999</v>
      </c>
      <c r="P262" s="17"/>
      <c r="Q262" s="59" t="s">
        <v>23</v>
      </c>
      <c r="R262" s="33"/>
      <c r="S262" s="33"/>
      <c r="T262" s="86" t="s">
        <v>573</v>
      </c>
      <c r="U262" s="87" t="s">
        <v>579</v>
      </c>
      <c r="V262" s="59" t="s">
        <v>101</v>
      </c>
      <c r="W262" s="90" t="s">
        <v>528</v>
      </c>
      <c r="X262" s="87" t="s">
        <v>743</v>
      </c>
      <c r="Y262" s="93"/>
      <c r="Z262" s="46">
        <v>0</v>
      </c>
      <c r="AA262" s="53">
        <v>1.1779999999999999</v>
      </c>
      <c r="AC262" s="8">
        <v>1.391</v>
      </c>
      <c r="AD262" s="2"/>
      <c r="AE262" s="2"/>
      <c r="AF262" s="2"/>
    </row>
    <row r="263" spans="1:32">
      <c r="A263" s="16">
        <v>33</v>
      </c>
      <c r="B263" s="22" t="s">
        <v>583</v>
      </c>
      <c r="C263" s="33">
        <v>34</v>
      </c>
      <c r="D263" s="33">
        <v>43</v>
      </c>
      <c r="E263" s="24">
        <v>29.432271999988302</v>
      </c>
      <c r="F263" s="33">
        <v>135</v>
      </c>
      <c r="G263" s="33">
        <v>18</v>
      </c>
      <c r="H263" s="24">
        <v>45.316305999949691</v>
      </c>
      <c r="I263" s="49">
        <v>2018</v>
      </c>
      <c r="J263" s="49">
        <v>9</v>
      </c>
      <c r="K263" s="50">
        <v>14</v>
      </c>
      <c r="L263" s="50">
        <v>12</v>
      </c>
      <c r="M263" s="49">
        <v>23</v>
      </c>
      <c r="N263" s="24">
        <v>1.4229020000000001</v>
      </c>
      <c r="O263" s="24">
        <v>0.155</v>
      </c>
      <c r="P263" s="17"/>
      <c r="Q263" s="59" t="s">
        <v>23</v>
      </c>
      <c r="R263" s="33"/>
      <c r="S263" s="33"/>
      <c r="T263" s="86" t="s">
        <v>584</v>
      </c>
      <c r="U263" s="87" t="s">
        <v>585</v>
      </c>
      <c r="V263" s="59" t="s">
        <v>25</v>
      </c>
      <c r="W263" s="90" t="s">
        <v>528</v>
      </c>
      <c r="X263" s="87" t="s">
        <v>744</v>
      </c>
      <c r="Y263" s="93"/>
      <c r="Z263" s="46">
        <v>0</v>
      </c>
      <c r="AA263" s="53">
        <v>1.21</v>
      </c>
      <c r="AC263" s="8">
        <v>1.423</v>
      </c>
      <c r="AD263" s="2"/>
      <c r="AE263" s="2"/>
      <c r="AF263" s="2"/>
    </row>
    <row r="264" spans="1:32">
      <c r="A264" s="16">
        <v>34</v>
      </c>
      <c r="B264" s="22" t="s">
        <v>583</v>
      </c>
      <c r="C264" s="33">
        <v>34</v>
      </c>
      <c r="D264" s="33">
        <v>43</v>
      </c>
      <c r="E264" s="24">
        <v>29.74828099999911</v>
      </c>
      <c r="F264" s="33">
        <v>135</v>
      </c>
      <c r="G264" s="33">
        <v>18</v>
      </c>
      <c r="H264" s="24">
        <v>45.406757999990077</v>
      </c>
      <c r="I264" s="49">
        <v>2018</v>
      </c>
      <c r="J264" s="49">
        <v>9</v>
      </c>
      <c r="K264" s="50">
        <v>14</v>
      </c>
      <c r="L264" s="50">
        <v>12</v>
      </c>
      <c r="M264" s="49">
        <v>25</v>
      </c>
      <c r="N264" s="24">
        <v>1.4964550000000001</v>
      </c>
      <c r="O264" s="24">
        <v>0.22</v>
      </c>
      <c r="P264" s="17"/>
      <c r="Q264" s="59" t="s">
        <v>23</v>
      </c>
      <c r="R264" s="33"/>
      <c r="S264" s="33"/>
      <c r="T264" s="86" t="s">
        <v>586</v>
      </c>
      <c r="U264" s="87" t="s">
        <v>585</v>
      </c>
      <c r="V264" s="59" t="s">
        <v>101</v>
      </c>
      <c r="W264" s="88" t="s">
        <v>528</v>
      </c>
      <c r="X264" s="87" t="s">
        <v>743</v>
      </c>
      <c r="Y264" s="93"/>
      <c r="Z264" s="46">
        <v>0</v>
      </c>
      <c r="AA264" s="53">
        <v>1.2829999999999999</v>
      </c>
      <c r="AC264" s="8">
        <v>1.496</v>
      </c>
      <c r="AD264" s="2"/>
      <c r="AE264" s="2"/>
      <c r="AF264" s="2"/>
    </row>
    <row r="265" spans="1:32">
      <c r="A265" s="16">
        <v>35</v>
      </c>
      <c r="B265" s="22" t="s">
        <v>583</v>
      </c>
      <c r="C265" s="33">
        <v>34</v>
      </c>
      <c r="D265" s="33">
        <v>43</v>
      </c>
      <c r="E265" s="24">
        <v>29.985687999990773</v>
      </c>
      <c r="F265" s="33">
        <v>135</v>
      </c>
      <c r="G265" s="33">
        <v>18</v>
      </c>
      <c r="H265" s="24">
        <v>45.055823000018336</v>
      </c>
      <c r="I265" s="49">
        <v>2018</v>
      </c>
      <c r="J265" s="49">
        <v>9</v>
      </c>
      <c r="K265" s="50">
        <v>14</v>
      </c>
      <c r="L265" s="50">
        <v>12</v>
      </c>
      <c r="M265" s="49">
        <v>32</v>
      </c>
      <c r="N265" s="24">
        <v>1.4677500000000001</v>
      </c>
      <c r="O265" s="24">
        <v>0.22</v>
      </c>
      <c r="P265" s="17"/>
      <c r="Q265" s="59" t="s">
        <v>23</v>
      </c>
      <c r="R265" s="33"/>
      <c r="S265" s="33"/>
      <c r="T265" s="86" t="s">
        <v>587</v>
      </c>
      <c r="U265" s="87" t="s">
        <v>588</v>
      </c>
      <c r="V265" s="59" t="s">
        <v>101</v>
      </c>
      <c r="W265" s="88" t="s">
        <v>528</v>
      </c>
      <c r="X265" s="87" t="s">
        <v>743</v>
      </c>
      <c r="Y265" s="93"/>
      <c r="Z265" s="46">
        <v>0</v>
      </c>
      <c r="AA265" s="53">
        <v>1.2549999999999999</v>
      </c>
      <c r="AC265" s="8">
        <v>1.468</v>
      </c>
      <c r="AD265" s="2"/>
      <c r="AE265" s="2"/>
      <c r="AF265" s="2"/>
    </row>
    <row r="266" spans="1:32" ht="21">
      <c r="A266" s="16">
        <v>36</v>
      </c>
      <c r="B266" s="22" t="s">
        <v>589</v>
      </c>
      <c r="C266" s="33">
        <v>34</v>
      </c>
      <c r="D266" s="33">
        <v>43</v>
      </c>
      <c r="E266" s="24">
        <v>13.128945999994812</v>
      </c>
      <c r="F266" s="33">
        <v>135</v>
      </c>
      <c r="G266" s="33">
        <v>18</v>
      </c>
      <c r="H266" s="24">
        <v>55.910139000036452</v>
      </c>
      <c r="I266" s="49">
        <v>2018</v>
      </c>
      <c r="J266" s="49">
        <v>9</v>
      </c>
      <c r="K266" s="50">
        <v>14</v>
      </c>
      <c r="L266" s="50">
        <v>13</v>
      </c>
      <c r="M266" s="49">
        <v>20</v>
      </c>
      <c r="N266" s="24">
        <v>2.2953739999999998</v>
      </c>
      <c r="O266" s="24">
        <v>0.15</v>
      </c>
      <c r="P266" s="17"/>
      <c r="Q266" s="59" t="s">
        <v>23</v>
      </c>
      <c r="R266" s="33"/>
      <c r="S266" s="33"/>
      <c r="T266" s="86" t="s">
        <v>590</v>
      </c>
      <c r="U266" s="87" t="s">
        <v>585</v>
      </c>
      <c r="V266" s="59" t="s">
        <v>505</v>
      </c>
      <c r="W266" s="88" t="s">
        <v>528</v>
      </c>
      <c r="X266" s="87" t="s">
        <v>745</v>
      </c>
      <c r="Y266" s="93"/>
      <c r="Z266" s="46">
        <v>0</v>
      </c>
      <c r="AA266" s="53">
        <v>2.0819999999999999</v>
      </c>
      <c r="AC266" s="8">
        <v>2.2949999999999999</v>
      </c>
      <c r="AD266" s="2"/>
      <c r="AE266" s="2"/>
      <c r="AF266" s="2"/>
    </row>
    <row r="267" spans="1:32">
      <c r="A267" s="16">
        <v>37</v>
      </c>
      <c r="B267" s="22" t="s">
        <v>591</v>
      </c>
      <c r="C267" s="33">
        <v>34</v>
      </c>
      <c r="D267" s="33">
        <v>41</v>
      </c>
      <c r="E267" s="24">
        <v>58.356099960005281</v>
      </c>
      <c r="F267" s="33">
        <v>135</v>
      </c>
      <c r="G267" s="33">
        <v>28</v>
      </c>
      <c r="H267" s="24">
        <v>6.73929983997823</v>
      </c>
      <c r="I267" s="49">
        <v>2018</v>
      </c>
      <c r="J267" s="49">
        <v>9</v>
      </c>
      <c r="K267" s="50">
        <v>19</v>
      </c>
      <c r="L267" s="50">
        <v>16</v>
      </c>
      <c r="M267" s="49">
        <v>39</v>
      </c>
      <c r="N267" s="24">
        <v>4.399</v>
      </c>
      <c r="O267" s="24" t="s">
        <v>86</v>
      </c>
      <c r="P267" s="17"/>
      <c r="Q267" s="59" t="s">
        <v>49</v>
      </c>
      <c r="R267" s="33"/>
      <c r="S267" s="33"/>
      <c r="T267" s="86" t="s">
        <v>554</v>
      </c>
      <c r="U267" s="87" t="s">
        <v>592</v>
      </c>
      <c r="V267" s="59" t="s">
        <v>37</v>
      </c>
      <c r="W267" s="88" t="s">
        <v>528</v>
      </c>
      <c r="X267" s="87" t="s">
        <v>746</v>
      </c>
      <c r="Y267" s="93"/>
      <c r="Z267" s="46">
        <v>0</v>
      </c>
      <c r="AA267" s="53">
        <v>4.1859999999999999</v>
      </c>
      <c r="AC267" s="8">
        <v>4.399</v>
      </c>
      <c r="AD267" s="2"/>
      <c r="AE267" s="2"/>
      <c r="AF267" s="2"/>
    </row>
    <row r="268" spans="1:32">
      <c r="A268" s="16">
        <v>38</v>
      </c>
      <c r="B268" s="22" t="s">
        <v>593</v>
      </c>
      <c r="C268" s="33">
        <v>34</v>
      </c>
      <c r="D268" s="33">
        <v>43</v>
      </c>
      <c r="E268" s="24">
        <v>26.135600160000649</v>
      </c>
      <c r="F268" s="33">
        <v>135</v>
      </c>
      <c r="G268" s="33">
        <v>18</v>
      </c>
      <c r="H268" s="24">
        <v>51.473499839994474</v>
      </c>
      <c r="I268" s="49">
        <v>2018</v>
      </c>
      <c r="J268" s="49">
        <v>9</v>
      </c>
      <c r="K268" s="50">
        <v>19</v>
      </c>
      <c r="L268" s="50">
        <v>17</v>
      </c>
      <c r="M268" s="49">
        <v>34</v>
      </c>
      <c r="N268" s="24">
        <v>1.8320000000000001</v>
      </c>
      <c r="O268" s="24">
        <v>0</v>
      </c>
      <c r="P268" s="17"/>
      <c r="Q268" s="59" t="s">
        <v>23</v>
      </c>
      <c r="R268" s="33"/>
      <c r="S268" s="33"/>
      <c r="T268" s="86" t="s">
        <v>594</v>
      </c>
      <c r="U268" s="87" t="s">
        <v>564</v>
      </c>
      <c r="V268" s="59" t="s">
        <v>101</v>
      </c>
      <c r="W268" s="88" t="s">
        <v>528</v>
      </c>
      <c r="X268" s="87" t="s">
        <v>747</v>
      </c>
      <c r="Y268" s="93"/>
      <c r="Z268" s="46">
        <v>0</v>
      </c>
      <c r="AA268" s="53">
        <v>1.619</v>
      </c>
      <c r="AC268" s="8">
        <v>1.8320000000000001</v>
      </c>
      <c r="AD268" s="2"/>
      <c r="AE268" s="2"/>
      <c r="AF268" s="2"/>
    </row>
    <row r="269" spans="1:32">
      <c r="A269" s="16">
        <v>39</v>
      </c>
      <c r="B269" s="22" t="s">
        <v>593</v>
      </c>
      <c r="C269" s="33">
        <v>34</v>
      </c>
      <c r="D269" s="33">
        <v>43</v>
      </c>
      <c r="E269" s="24">
        <v>25.966499879982052</v>
      </c>
      <c r="F269" s="33">
        <v>135</v>
      </c>
      <c r="G269" s="33">
        <v>18</v>
      </c>
      <c r="H269" s="24">
        <v>51.537599999926442</v>
      </c>
      <c r="I269" s="49">
        <v>2018</v>
      </c>
      <c r="J269" s="49">
        <v>9</v>
      </c>
      <c r="K269" s="50">
        <v>19</v>
      </c>
      <c r="L269" s="50">
        <v>17</v>
      </c>
      <c r="M269" s="49">
        <v>37</v>
      </c>
      <c r="N269" s="24">
        <v>1.77</v>
      </c>
      <c r="O269" s="24">
        <v>0</v>
      </c>
      <c r="P269" s="17"/>
      <c r="Q269" s="59" t="s">
        <v>23</v>
      </c>
      <c r="R269" s="33"/>
      <c r="S269" s="33"/>
      <c r="T269" s="86" t="s">
        <v>594</v>
      </c>
      <c r="U269" s="87" t="s">
        <v>564</v>
      </c>
      <c r="V269" s="59" t="s">
        <v>101</v>
      </c>
      <c r="W269" s="88" t="s">
        <v>528</v>
      </c>
      <c r="X269" s="87" t="s">
        <v>747</v>
      </c>
      <c r="Y269" s="93"/>
      <c r="Z269" s="46">
        <v>0</v>
      </c>
      <c r="AA269" s="53">
        <v>1.5569999999999999</v>
      </c>
      <c r="AC269" s="8">
        <v>1.77</v>
      </c>
      <c r="AD269" s="2"/>
      <c r="AE269" s="2"/>
      <c r="AF269" s="2"/>
    </row>
    <row r="270" spans="1:32">
      <c r="A270" s="16">
        <v>40</v>
      </c>
      <c r="B270" s="22" t="s">
        <v>593</v>
      </c>
      <c r="C270" s="33">
        <v>34</v>
      </c>
      <c r="D270" s="33">
        <v>43</v>
      </c>
      <c r="E270" s="24">
        <v>26.067799920005541</v>
      </c>
      <c r="F270" s="33">
        <v>135</v>
      </c>
      <c r="G270" s="33">
        <v>18</v>
      </c>
      <c r="H270" s="24">
        <v>51.386299919954581</v>
      </c>
      <c r="I270" s="49">
        <v>2018</v>
      </c>
      <c r="J270" s="49">
        <v>9</v>
      </c>
      <c r="K270" s="50">
        <v>19</v>
      </c>
      <c r="L270" s="50">
        <v>17</v>
      </c>
      <c r="M270" s="49">
        <v>43</v>
      </c>
      <c r="N270" s="24">
        <v>1.8920000000000001</v>
      </c>
      <c r="O270" s="24">
        <v>0</v>
      </c>
      <c r="P270" s="17"/>
      <c r="Q270" s="59" t="s">
        <v>23</v>
      </c>
      <c r="R270" s="33"/>
      <c r="S270" s="33"/>
      <c r="T270" s="86" t="s">
        <v>594</v>
      </c>
      <c r="U270" s="87" t="s">
        <v>564</v>
      </c>
      <c r="V270" s="59" t="s">
        <v>101</v>
      </c>
      <c r="W270" s="88" t="s">
        <v>528</v>
      </c>
      <c r="X270" s="87" t="s">
        <v>747</v>
      </c>
      <c r="Y270" s="93"/>
      <c r="Z270" s="46">
        <v>0</v>
      </c>
      <c r="AA270" s="53">
        <v>1.679</v>
      </c>
      <c r="AC270" s="8">
        <v>1.8919999999999999</v>
      </c>
      <c r="AD270" s="2"/>
      <c r="AE270" s="2"/>
      <c r="AF270" s="2"/>
    </row>
    <row r="271" spans="1:32">
      <c r="A271" s="16">
        <v>41</v>
      </c>
      <c r="B271" s="22" t="s">
        <v>595</v>
      </c>
      <c r="C271" s="33">
        <v>34</v>
      </c>
      <c r="D271" s="33">
        <v>43</v>
      </c>
      <c r="E271" s="24">
        <v>29.740199879995544</v>
      </c>
      <c r="F271" s="33">
        <v>135</v>
      </c>
      <c r="G271" s="33">
        <v>18</v>
      </c>
      <c r="H271" s="24">
        <v>45.422300160009854</v>
      </c>
      <c r="I271" s="49">
        <v>2018</v>
      </c>
      <c r="J271" s="49">
        <v>9</v>
      </c>
      <c r="K271" s="50">
        <v>19</v>
      </c>
      <c r="L271" s="50">
        <v>17</v>
      </c>
      <c r="M271" s="49">
        <v>57</v>
      </c>
      <c r="N271" s="24">
        <v>1.48</v>
      </c>
      <c r="O271" s="24">
        <v>0.18999999999999995</v>
      </c>
      <c r="P271" s="17"/>
      <c r="Q271" s="59" t="s">
        <v>23</v>
      </c>
      <c r="R271" s="33"/>
      <c r="S271" s="33"/>
      <c r="T271" s="86" t="s">
        <v>586</v>
      </c>
      <c r="U271" s="87" t="s">
        <v>564</v>
      </c>
      <c r="V271" s="59" t="s">
        <v>101</v>
      </c>
      <c r="W271" s="88" t="s">
        <v>528</v>
      </c>
      <c r="X271" s="87" t="s">
        <v>743</v>
      </c>
      <c r="Y271" s="93"/>
      <c r="Z271" s="46">
        <v>0</v>
      </c>
      <c r="AA271" s="53">
        <v>1.2669999999999999</v>
      </c>
      <c r="AC271" s="8">
        <v>1.48</v>
      </c>
      <c r="AD271" s="2"/>
      <c r="AE271" s="2"/>
      <c r="AF271" s="2"/>
    </row>
    <row r="272" spans="1:32">
      <c r="A272" s="16">
        <v>42</v>
      </c>
      <c r="B272" s="22" t="s">
        <v>595</v>
      </c>
      <c r="C272" s="33">
        <v>34</v>
      </c>
      <c r="D272" s="33">
        <v>43</v>
      </c>
      <c r="E272" s="24">
        <v>29.826699960003111</v>
      </c>
      <c r="F272" s="33">
        <v>135</v>
      </c>
      <c r="G272" s="33">
        <v>18</v>
      </c>
      <c r="H272" s="24">
        <v>44.613799919966368</v>
      </c>
      <c r="I272" s="49">
        <v>2018</v>
      </c>
      <c r="J272" s="49">
        <v>9</v>
      </c>
      <c r="K272" s="50">
        <v>19</v>
      </c>
      <c r="L272" s="50">
        <v>18</v>
      </c>
      <c r="M272" s="49">
        <v>2</v>
      </c>
      <c r="N272" s="24">
        <v>1.4150697674418606</v>
      </c>
      <c r="O272" s="24">
        <v>0.22906976744186047</v>
      </c>
      <c r="P272" s="17"/>
      <c r="Q272" s="59" t="s">
        <v>23</v>
      </c>
      <c r="R272" s="33"/>
      <c r="S272" s="33"/>
      <c r="T272" s="86" t="s">
        <v>596</v>
      </c>
      <c r="U272" s="87" t="s">
        <v>564</v>
      </c>
      <c r="V272" s="59" t="s">
        <v>101</v>
      </c>
      <c r="W272" s="88" t="s">
        <v>528</v>
      </c>
      <c r="X272" s="87" t="s">
        <v>743</v>
      </c>
      <c r="Y272" s="93"/>
      <c r="Z272" s="46">
        <v>0</v>
      </c>
      <c r="AA272" s="53">
        <v>1.202</v>
      </c>
      <c r="AC272" s="8">
        <v>1.415</v>
      </c>
      <c r="AD272" s="2"/>
      <c r="AE272" s="2"/>
      <c r="AF272" s="2"/>
    </row>
    <row r="273" spans="1:32">
      <c r="A273" s="16">
        <v>43</v>
      </c>
      <c r="B273" s="22" t="s">
        <v>597</v>
      </c>
      <c r="C273" s="33">
        <v>34</v>
      </c>
      <c r="D273" s="33">
        <v>43</v>
      </c>
      <c r="E273" s="24">
        <v>31.315199879983879</v>
      </c>
      <c r="F273" s="33">
        <v>135</v>
      </c>
      <c r="G273" s="33">
        <v>18</v>
      </c>
      <c r="H273" s="24">
        <v>43.914899879916902</v>
      </c>
      <c r="I273" s="49">
        <v>2018</v>
      </c>
      <c r="J273" s="49">
        <v>9</v>
      </c>
      <c r="K273" s="50">
        <v>19</v>
      </c>
      <c r="L273" s="50">
        <v>18</v>
      </c>
      <c r="M273" s="49">
        <v>13</v>
      </c>
      <c r="N273" s="24">
        <v>1.5044255319148938</v>
      </c>
      <c r="O273" s="24">
        <v>9.0425531914893664E-2</v>
      </c>
      <c r="P273" s="17"/>
      <c r="Q273" s="59" t="s">
        <v>23</v>
      </c>
      <c r="R273" s="33"/>
      <c r="S273" s="33"/>
      <c r="T273" s="86" t="s">
        <v>598</v>
      </c>
      <c r="U273" s="87" t="s">
        <v>564</v>
      </c>
      <c r="V273" s="59" t="s">
        <v>101</v>
      </c>
      <c r="W273" s="88" t="s">
        <v>528</v>
      </c>
      <c r="X273" s="87" t="s">
        <v>743</v>
      </c>
      <c r="Y273" s="93"/>
      <c r="Z273" s="46">
        <v>0</v>
      </c>
      <c r="AA273" s="53">
        <v>1.2909999999999999</v>
      </c>
      <c r="AC273" s="8">
        <v>1.504</v>
      </c>
      <c r="AD273" s="2"/>
      <c r="AE273" s="2"/>
      <c r="AF273" s="2"/>
    </row>
    <row r="274" spans="1:32">
      <c r="A274" s="16">
        <v>44</v>
      </c>
      <c r="B274" s="22" t="s">
        <v>599</v>
      </c>
      <c r="C274" s="33">
        <v>34</v>
      </c>
      <c r="D274" s="33">
        <v>43</v>
      </c>
      <c r="E274" s="24">
        <v>31.41670007999835</v>
      </c>
      <c r="F274" s="33">
        <v>135</v>
      </c>
      <c r="G274" s="33">
        <v>18</v>
      </c>
      <c r="H274" s="24">
        <v>44.286099839928283</v>
      </c>
      <c r="I274" s="49">
        <v>2018</v>
      </c>
      <c r="J274" s="49">
        <v>9</v>
      </c>
      <c r="K274" s="50">
        <v>19</v>
      </c>
      <c r="L274" s="50">
        <v>18</v>
      </c>
      <c r="M274" s="49">
        <v>18</v>
      </c>
      <c r="N274" s="24">
        <v>1.518</v>
      </c>
      <c r="O274" s="24">
        <v>7.0000000000000062E-2</v>
      </c>
      <c r="P274" s="17"/>
      <c r="Q274" s="59" t="s">
        <v>23</v>
      </c>
      <c r="R274" s="33"/>
      <c r="S274" s="33"/>
      <c r="T274" s="86" t="s">
        <v>576</v>
      </c>
      <c r="U274" s="87" t="s">
        <v>564</v>
      </c>
      <c r="V274" s="59" t="s">
        <v>101</v>
      </c>
      <c r="W274" s="88" t="s">
        <v>528</v>
      </c>
      <c r="X274" s="87" t="s">
        <v>743</v>
      </c>
      <c r="Y274" s="93"/>
      <c r="Z274" s="46">
        <v>0</v>
      </c>
      <c r="AA274" s="53">
        <v>1.3049999999999999</v>
      </c>
      <c r="AC274" s="8">
        <v>1.518</v>
      </c>
      <c r="AD274" s="2"/>
      <c r="AE274" s="2"/>
      <c r="AF274" s="2"/>
    </row>
    <row r="275" spans="1:32">
      <c r="A275" s="16">
        <v>45</v>
      </c>
      <c r="B275" s="22" t="s">
        <v>597</v>
      </c>
      <c r="C275" s="33">
        <v>34</v>
      </c>
      <c r="D275" s="33">
        <v>43</v>
      </c>
      <c r="E275" s="24">
        <v>31.906499880000183</v>
      </c>
      <c r="F275" s="33">
        <v>135</v>
      </c>
      <c r="G275" s="33">
        <v>18</v>
      </c>
      <c r="H275" s="24">
        <v>44.804800079987217</v>
      </c>
      <c r="I275" s="49">
        <v>2018</v>
      </c>
      <c r="J275" s="49">
        <v>9</v>
      </c>
      <c r="K275" s="50">
        <v>19</v>
      </c>
      <c r="L275" s="50">
        <v>18</v>
      </c>
      <c r="M275" s="49">
        <v>22</v>
      </c>
      <c r="N275" s="24">
        <v>1.4991428571428571</v>
      </c>
      <c r="O275" s="24">
        <v>0.17714285714285705</v>
      </c>
      <c r="P275" s="17"/>
      <c r="Q275" s="59" t="s">
        <v>23</v>
      </c>
      <c r="R275" s="33"/>
      <c r="S275" s="33"/>
      <c r="T275" s="86" t="s">
        <v>600</v>
      </c>
      <c r="U275" s="87" t="s">
        <v>564</v>
      </c>
      <c r="V275" s="59" t="s">
        <v>101</v>
      </c>
      <c r="W275" s="88" t="s">
        <v>528</v>
      </c>
      <c r="X275" s="87" t="s">
        <v>743</v>
      </c>
      <c r="Y275" s="93"/>
      <c r="Z275" s="46">
        <v>0</v>
      </c>
      <c r="AA275" s="53">
        <v>1.286</v>
      </c>
      <c r="AC275" s="8">
        <v>1.4990000000000001</v>
      </c>
      <c r="AD275" s="2"/>
      <c r="AE275" s="2"/>
      <c r="AF275" s="2"/>
    </row>
    <row r="276" spans="1:32">
      <c r="A276" s="16">
        <v>46</v>
      </c>
      <c r="B276" s="22" t="s">
        <v>601</v>
      </c>
      <c r="C276" s="33">
        <v>34</v>
      </c>
      <c r="D276" s="33">
        <v>43</v>
      </c>
      <c r="E276" s="24">
        <v>31.599400079997508</v>
      </c>
      <c r="F276" s="33">
        <v>135</v>
      </c>
      <c r="G276" s="33">
        <v>18</v>
      </c>
      <c r="H276" s="24">
        <v>44.48980007996397</v>
      </c>
      <c r="I276" s="49">
        <v>2018</v>
      </c>
      <c r="J276" s="49">
        <v>9</v>
      </c>
      <c r="K276" s="50">
        <v>19</v>
      </c>
      <c r="L276" s="50">
        <v>18</v>
      </c>
      <c r="M276" s="49">
        <v>28</v>
      </c>
      <c r="N276" s="24">
        <v>1.4429999999999998</v>
      </c>
      <c r="O276" s="24">
        <v>0.23999999999999977</v>
      </c>
      <c r="P276" s="17"/>
      <c r="Q276" s="59" t="s">
        <v>23</v>
      </c>
      <c r="R276" s="33"/>
      <c r="S276" s="33"/>
      <c r="T276" s="86" t="s">
        <v>600</v>
      </c>
      <c r="U276" s="87" t="s">
        <v>564</v>
      </c>
      <c r="V276" s="59" t="s">
        <v>101</v>
      </c>
      <c r="W276" s="88" t="s">
        <v>528</v>
      </c>
      <c r="X276" s="87" t="s">
        <v>743</v>
      </c>
      <c r="Y276" s="93"/>
      <c r="Z276" s="46">
        <v>0</v>
      </c>
      <c r="AA276" s="53">
        <v>1.23</v>
      </c>
      <c r="AC276" s="8">
        <v>1.4430000000000001</v>
      </c>
      <c r="AD276" s="2"/>
      <c r="AE276" s="2"/>
      <c r="AF276" s="2"/>
    </row>
    <row r="277" spans="1:32">
      <c r="A277" s="16">
        <v>47</v>
      </c>
      <c r="B277" s="22" t="s">
        <v>601</v>
      </c>
      <c r="C277" s="33">
        <v>34</v>
      </c>
      <c r="D277" s="33">
        <v>43</v>
      </c>
      <c r="E277" s="24">
        <v>31.771800119994964</v>
      </c>
      <c r="F277" s="33">
        <v>135</v>
      </c>
      <c r="G277" s="33">
        <v>18</v>
      </c>
      <c r="H277" s="24">
        <v>44.97040007997839</v>
      </c>
      <c r="I277" s="49">
        <v>2018</v>
      </c>
      <c r="J277" s="49">
        <v>9</v>
      </c>
      <c r="K277" s="50">
        <v>19</v>
      </c>
      <c r="L277" s="50">
        <v>18</v>
      </c>
      <c r="M277" s="49">
        <v>35</v>
      </c>
      <c r="N277" s="24">
        <v>1.696</v>
      </c>
      <c r="O277" s="24">
        <v>0.5</v>
      </c>
      <c r="P277" s="17"/>
      <c r="Q277" s="59" t="s">
        <v>23</v>
      </c>
      <c r="R277" s="33"/>
      <c r="S277" s="33"/>
      <c r="T277" s="86" t="s">
        <v>602</v>
      </c>
      <c r="U277" s="87" t="s">
        <v>564</v>
      </c>
      <c r="V277" s="59" t="s">
        <v>25</v>
      </c>
      <c r="W277" s="88" t="s">
        <v>528</v>
      </c>
      <c r="X277" s="87" t="s">
        <v>741</v>
      </c>
      <c r="Y277" s="93"/>
      <c r="Z277" s="46">
        <v>0</v>
      </c>
      <c r="AA277" s="53">
        <v>1.4830000000000001</v>
      </c>
      <c r="AC277" s="8">
        <v>1.696</v>
      </c>
      <c r="AD277" s="2"/>
      <c r="AE277" s="2"/>
      <c r="AF277" s="2"/>
    </row>
    <row r="278" spans="1:32">
      <c r="A278" s="16">
        <v>48</v>
      </c>
      <c r="B278" s="22" t="s">
        <v>601</v>
      </c>
      <c r="C278" s="33">
        <v>34</v>
      </c>
      <c r="D278" s="33">
        <v>43</v>
      </c>
      <c r="E278" s="24">
        <v>32.0058001199925</v>
      </c>
      <c r="F278" s="33">
        <v>135</v>
      </c>
      <c r="G278" s="33">
        <v>18</v>
      </c>
      <c r="H278" s="24">
        <v>45.970499879945237</v>
      </c>
      <c r="I278" s="49">
        <v>2018</v>
      </c>
      <c r="J278" s="49">
        <v>9</v>
      </c>
      <c r="K278" s="50">
        <v>19</v>
      </c>
      <c r="L278" s="50">
        <v>18</v>
      </c>
      <c r="M278" s="49">
        <v>38</v>
      </c>
      <c r="N278" s="24">
        <v>1.5664210526315794</v>
      </c>
      <c r="O278" s="24">
        <v>0.2284210526315793</v>
      </c>
      <c r="P278" s="17"/>
      <c r="Q278" s="59" t="s">
        <v>23</v>
      </c>
      <c r="R278" s="33"/>
      <c r="S278" s="33"/>
      <c r="T278" s="86" t="s">
        <v>596</v>
      </c>
      <c r="U278" s="87" t="s">
        <v>564</v>
      </c>
      <c r="V278" s="59" t="s">
        <v>101</v>
      </c>
      <c r="W278" s="88" t="s">
        <v>528</v>
      </c>
      <c r="X278" s="87" t="s">
        <v>743</v>
      </c>
      <c r="Y278" s="93"/>
      <c r="Z278" s="46">
        <v>0</v>
      </c>
      <c r="AA278" s="53">
        <v>1.353</v>
      </c>
      <c r="AC278" s="8">
        <v>1.5660000000000001</v>
      </c>
      <c r="AD278" s="2"/>
      <c r="AE278" s="2"/>
      <c r="AF278" s="2"/>
    </row>
    <row r="279" spans="1:32">
      <c r="A279" s="16">
        <v>49</v>
      </c>
      <c r="B279" s="22" t="s">
        <v>603</v>
      </c>
      <c r="C279" s="33">
        <v>34</v>
      </c>
      <c r="D279" s="33">
        <v>43</v>
      </c>
      <c r="E279" s="24">
        <v>32.187000000001831</v>
      </c>
      <c r="F279" s="33">
        <v>135</v>
      </c>
      <c r="G279" s="33">
        <v>18</v>
      </c>
      <c r="H279" s="24">
        <v>46.217300039927522</v>
      </c>
      <c r="I279" s="49">
        <v>2018</v>
      </c>
      <c r="J279" s="49">
        <v>9</v>
      </c>
      <c r="K279" s="50">
        <v>19</v>
      </c>
      <c r="L279" s="50">
        <v>18</v>
      </c>
      <c r="M279" s="49">
        <v>44</v>
      </c>
      <c r="N279" s="24">
        <v>1.595</v>
      </c>
      <c r="O279" s="24">
        <v>0.27</v>
      </c>
      <c r="P279" s="17"/>
      <c r="Q279" s="59" t="s">
        <v>23</v>
      </c>
      <c r="R279" s="33"/>
      <c r="S279" s="33"/>
      <c r="T279" s="86" t="s">
        <v>604</v>
      </c>
      <c r="U279" s="87" t="s">
        <v>564</v>
      </c>
      <c r="V279" s="59" t="s">
        <v>101</v>
      </c>
      <c r="W279" s="88" t="s">
        <v>528</v>
      </c>
      <c r="X279" s="87" t="s">
        <v>743</v>
      </c>
      <c r="Y279" s="93"/>
      <c r="Z279" s="46">
        <v>0</v>
      </c>
      <c r="AA279" s="53">
        <v>1.3819999999999999</v>
      </c>
      <c r="AC279" s="8">
        <v>1.595</v>
      </c>
      <c r="AD279" s="2"/>
      <c r="AE279" s="2"/>
      <c r="AF279" s="2"/>
    </row>
    <row r="280" spans="1:32">
      <c r="A280" s="16">
        <v>50</v>
      </c>
      <c r="B280" s="22" t="s">
        <v>605</v>
      </c>
      <c r="C280" s="33">
        <v>34</v>
      </c>
      <c r="D280" s="33">
        <v>43</v>
      </c>
      <c r="E280" s="24">
        <v>29.967600000003358</v>
      </c>
      <c r="F280" s="33">
        <v>135</v>
      </c>
      <c r="G280" s="33">
        <v>18</v>
      </c>
      <c r="H280" s="24">
        <v>45.248900039916862</v>
      </c>
      <c r="I280" s="49">
        <v>2018</v>
      </c>
      <c r="J280" s="49">
        <v>9</v>
      </c>
      <c r="K280" s="50">
        <v>19</v>
      </c>
      <c r="L280" s="50">
        <v>18</v>
      </c>
      <c r="M280" s="49">
        <v>48</v>
      </c>
      <c r="N280" s="24">
        <v>1.4525614035087722</v>
      </c>
      <c r="O280" s="24">
        <v>0.2445614035087722</v>
      </c>
      <c r="P280" s="17"/>
      <c r="Q280" s="59" t="s">
        <v>23</v>
      </c>
      <c r="R280" s="33"/>
      <c r="S280" s="33"/>
      <c r="T280" s="86" t="s">
        <v>600</v>
      </c>
      <c r="U280" s="87" t="s">
        <v>564</v>
      </c>
      <c r="V280" s="59" t="s">
        <v>101</v>
      </c>
      <c r="W280" s="88" t="s">
        <v>528</v>
      </c>
      <c r="X280" s="87" t="s">
        <v>743</v>
      </c>
      <c r="Y280" s="93"/>
      <c r="Z280" s="46">
        <v>0</v>
      </c>
      <c r="AA280" s="53">
        <v>1.24</v>
      </c>
      <c r="AC280" s="8">
        <v>1.4530000000000001</v>
      </c>
      <c r="AD280" s="2"/>
      <c r="AE280" s="2"/>
      <c r="AF280" s="2"/>
    </row>
    <row r="281" spans="1:32">
      <c r="A281" s="16">
        <v>51</v>
      </c>
      <c r="B281" s="22" t="s">
        <v>606</v>
      </c>
      <c r="C281" s="33">
        <v>34</v>
      </c>
      <c r="D281" s="33">
        <v>43</v>
      </c>
      <c r="E281" s="24">
        <v>29.424200159985503</v>
      </c>
      <c r="F281" s="33">
        <v>135</v>
      </c>
      <c r="G281" s="33">
        <v>18</v>
      </c>
      <c r="H281" s="24">
        <v>45.610999920006634</v>
      </c>
      <c r="I281" s="49">
        <v>2018</v>
      </c>
      <c r="J281" s="49">
        <v>9</v>
      </c>
      <c r="K281" s="50">
        <v>19</v>
      </c>
      <c r="L281" s="50">
        <v>18</v>
      </c>
      <c r="M281" s="49">
        <v>53</v>
      </c>
      <c r="N281" s="24">
        <v>1.4373793103448278</v>
      </c>
      <c r="O281" s="24">
        <v>4.1379310344827669E-2</v>
      </c>
      <c r="P281" s="17"/>
      <c r="Q281" s="59" t="s">
        <v>23</v>
      </c>
      <c r="R281" s="33"/>
      <c r="S281" s="33"/>
      <c r="T281" s="86" t="s">
        <v>573</v>
      </c>
      <c r="U281" s="87" t="s">
        <v>564</v>
      </c>
      <c r="V281" s="59" t="s">
        <v>101</v>
      </c>
      <c r="W281" s="88" t="s">
        <v>528</v>
      </c>
      <c r="X281" s="87" t="s">
        <v>743</v>
      </c>
      <c r="Y281" s="93"/>
      <c r="Z281" s="46">
        <v>0</v>
      </c>
      <c r="AA281" s="53">
        <v>1.224</v>
      </c>
      <c r="AC281" s="8">
        <v>1.4370000000000001</v>
      </c>
      <c r="AD281" s="2"/>
      <c r="AE281" s="2"/>
      <c r="AF281" s="2"/>
    </row>
    <row r="282" spans="1:32">
      <c r="A282" s="16">
        <v>52</v>
      </c>
      <c r="B282" s="22" t="s">
        <v>606</v>
      </c>
      <c r="C282" s="33">
        <v>34</v>
      </c>
      <c r="D282" s="33">
        <v>43</v>
      </c>
      <c r="E282" s="24">
        <v>30.080999999998426</v>
      </c>
      <c r="F282" s="33">
        <v>135</v>
      </c>
      <c r="G282" s="33">
        <v>18</v>
      </c>
      <c r="H282" s="24">
        <v>46.292600159961239</v>
      </c>
      <c r="I282" s="49">
        <v>2018</v>
      </c>
      <c r="J282" s="49">
        <v>9</v>
      </c>
      <c r="K282" s="50">
        <v>19</v>
      </c>
      <c r="L282" s="50">
        <v>18</v>
      </c>
      <c r="M282" s="49">
        <v>59</v>
      </c>
      <c r="N282" s="24">
        <v>1.4416896551724139</v>
      </c>
      <c r="O282" s="24">
        <v>0.16068965517241374</v>
      </c>
      <c r="P282" s="17"/>
      <c r="Q282" s="59" t="s">
        <v>23</v>
      </c>
      <c r="R282" s="33"/>
      <c r="S282" s="33"/>
      <c r="T282" s="86" t="s">
        <v>573</v>
      </c>
      <c r="U282" s="87" t="s">
        <v>564</v>
      </c>
      <c r="V282" s="59" t="s">
        <v>101</v>
      </c>
      <c r="W282" s="88" t="s">
        <v>528</v>
      </c>
      <c r="X282" s="87" t="s">
        <v>743</v>
      </c>
      <c r="Y282" s="93"/>
      <c r="Z282" s="46">
        <v>0</v>
      </c>
      <c r="AA282" s="53">
        <v>1.2290000000000001</v>
      </c>
      <c r="AC282" s="8">
        <v>1.4419999999999999</v>
      </c>
      <c r="AD282" s="2"/>
      <c r="AE282" s="2"/>
      <c r="AF282" s="2"/>
    </row>
    <row r="283" spans="1:32">
      <c r="A283" s="16">
        <v>53</v>
      </c>
      <c r="B283" s="22" t="s">
        <v>607</v>
      </c>
      <c r="C283" s="33">
        <v>34</v>
      </c>
      <c r="D283" s="33">
        <v>43</v>
      </c>
      <c r="E283" s="24">
        <v>20.266227999994157</v>
      </c>
      <c r="F283" s="33">
        <v>135</v>
      </c>
      <c r="G283" s="33">
        <v>17</v>
      </c>
      <c r="H283" s="24">
        <v>32.702697999991415</v>
      </c>
      <c r="I283" s="49">
        <v>2018</v>
      </c>
      <c r="J283" s="49">
        <v>9</v>
      </c>
      <c r="K283" s="50">
        <v>14</v>
      </c>
      <c r="L283" s="50">
        <v>15</v>
      </c>
      <c r="M283" s="49">
        <v>28</v>
      </c>
      <c r="N283" s="24">
        <v>1.6569150000000001</v>
      </c>
      <c r="O283" s="24">
        <v>0.185</v>
      </c>
      <c r="P283" s="17"/>
      <c r="Q283" s="59" t="s">
        <v>23</v>
      </c>
      <c r="R283" s="33"/>
      <c r="S283" s="33"/>
      <c r="T283" s="86" t="s">
        <v>573</v>
      </c>
      <c r="U283" s="87" t="s">
        <v>574</v>
      </c>
      <c r="V283" s="59" t="s">
        <v>101</v>
      </c>
      <c r="W283" s="88" t="s">
        <v>528</v>
      </c>
      <c r="X283" s="87" t="s">
        <v>748</v>
      </c>
      <c r="Y283" s="93"/>
      <c r="Z283" s="46">
        <v>0</v>
      </c>
      <c r="AA283" s="53">
        <v>1.444</v>
      </c>
      <c r="AC283" s="8">
        <v>1.657</v>
      </c>
      <c r="AD283" s="2"/>
      <c r="AE283" s="2"/>
      <c r="AF283" s="2"/>
    </row>
    <row r="284" spans="1:32">
      <c r="A284" s="16">
        <v>54</v>
      </c>
      <c r="B284" s="22" t="s">
        <v>608</v>
      </c>
      <c r="C284" s="33">
        <v>34</v>
      </c>
      <c r="D284" s="33">
        <v>43</v>
      </c>
      <c r="E284" s="24">
        <v>16.881800999991015</v>
      </c>
      <c r="F284" s="33">
        <v>135</v>
      </c>
      <c r="G284" s="33">
        <v>17</v>
      </c>
      <c r="H284" s="24">
        <v>26.340173000050981</v>
      </c>
      <c r="I284" s="49">
        <v>2018</v>
      </c>
      <c r="J284" s="49">
        <v>9</v>
      </c>
      <c r="K284" s="50">
        <v>14</v>
      </c>
      <c r="L284" s="50">
        <v>16</v>
      </c>
      <c r="M284" s="49">
        <v>31</v>
      </c>
      <c r="N284" s="24">
        <v>1.643329</v>
      </c>
      <c r="O284" s="24">
        <v>0.33500000000000002</v>
      </c>
      <c r="P284" s="17"/>
      <c r="Q284" s="59" t="s">
        <v>23</v>
      </c>
      <c r="R284" s="33"/>
      <c r="S284" s="33"/>
      <c r="T284" s="86" t="s">
        <v>609</v>
      </c>
      <c r="U284" s="87" t="s">
        <v>610</v>
      </c>
      <c r="V284" s="59" t="s">
        <v>101</v>
      </c>
      <c r="W284" s="88" t="s">
        <v>528</v>
      </c>
      <c r="X284" s="87" t="s">
        <v>748</v>
      </c>
      <c r="Y284" s="93"/>
      <c r="Z284" s="46">
        <v>0</v>
      </c>
      <c r="AA284" s="53">
        <v>1.43</v>
      </c>
      <c r="AC284" s="8">
        <v>1.643</v>
      </c>
      <c r="AD284" s="2"/>
      <c r="AE284" s="2"/>
      <c r="AF284" s="2"/>
    </row>
    <row r="285" spans="1:32">
      <c r="A285" s="16">
        <v>55</v>
      </c>
      <c r="B285" s="22" t="s">
        <v>611</v>
      </c>
      <c r="C285" s="33">
        <v>34</v>
      </c>
      <c r="D285" s="33">
        <v>43</v>
      </c>
      <c r="E285" s="24">
        <v>26.37540011998567</v>
      </c>
      <c r="F285" s="33">
        <v>135</v>
      </c>
      <c r="G285" s="33">
        <v>17</v>
      </c>
      <c r="H285" s="24">
        <v>31.863120000036815</v>
      </c>
      <c r="I285" s="49">
        <v>2018</v>
      </c>
      <c r="J285" s="49">
        <v>9</v>
      </c>
      <c r="K285" s="50">
        <v>20</v>
      </c>
      <c r="L285" s="50">
        <v>8</v>
      </c>
      <c r="M285" s="49">
        <v>19</v>
      </c>
      <c r="N285" s="24">
        <v>2.3769999999999998</v>
      </c>
      <c r="O285" s="24">
        <v>0.31</v>
      </c>
      <c r="P285" s="17"/>
      <c r="Q285" s="59" t="s">
        <v>23</v>
      </c>
      <c r="R285" s="33"/>
      <c r="S285" s="33"/>
      <c r="T285" s="86" t="s">
        <v>600</v>
      </c>
      <c r="U285" s="87" t="s">
        <v>612</v>
      </c>
      <c r="V285" s="59" t="s">
        <v>37</v>
      </c>
      <c r="W285" s="88" t="s">
        <v>528</v>
      </c>
      <c r="X285" s="87" t="s">
        <v>748</v>
      </c>
      <c r="Y285" s="93"/>
      <c r="Z285" s="46">
        <v>0</v>
      </c>
      <c r="AA285" s="53">
        <v>2.1640000000000001</v>
      </c>
      <c r="AC285" s="8">
        <v>2.3769999999999998</v>
      </c>
      <c r="AD285" s="2"/>
      <c r="AE285" s="2"/>
      <c r="AF285" s="2"/>
    </row>
    <row r="286" spans="1:32">
      <c r="A286" s="16">
        <v>56</v>
      </c>
      <c r="B286" s="22" t="s">
        <v>613</v>
      </c>
      <c r="C286" s="33">
        <v>34</v>
      </c>
      <c r="D286" s="33">
        <v>43</v>
      </c>
      <c r="E286" s="24">
        <v>17.682200039990903</v>
      </c>
      <c r="F286" s="33">
        <v>135</v>
      </c>
      <c r="G286" s="33">
        <v>17</v>
      </c>
      <c r="H286" s="24">
        <v>28.199400000016794</v>
      </c>
      <c r="I286" s="49">
        <v>2018</v>
      </c>
      <c r="J286" s="49">
        <v>9</v>
      </c>
      <c r="K286" s="50">
        <v>20</v>
      </c>
      <c r="L286" s="50">
        <v>8</v>
      </c>
      <c r="M286" s="49">
        <v>30</v>
      </c>
      <c r="N286" s="24">
        <v>1.6955454545454545</v>
      </c>
      <c r="O286" s="24">
        <v>0.12454545454545451</v>
      </c>
      <c r="P286" s="17"/>
      <c r="Q286" s="59" t="s">
        <v>23</v>
      </c>
      <c r="R286" s="33"/>
      <c r="S286" s="33"/>
      <c r="T286" s="86" t="s">
        <v>614</v>
      </c>
      <c r="U286" s="87" t="s">
        <v>564</v>
      </c>
      <c r="V286" s="59" t="s">
        <v>25</v>
      </c>
      <c r="W286" s="88" t="s">
        <v>528</v>
      </c>
      <c r="X286" s="87" t="s">
        <v>749</v>
      </c>
      <c r="Y286" s="93"/>
      <c r="Z286" s="46">
        <v>0</v>
      </c>
      <c r="AA286" s="53">
        <v>1.4830000000000001</v>
      </c>
      <c r="AC286" s="8">
        <v>1.696</v>
      </c>
      <c r="AD286" s="2"/>
      <c r="AE286" s="2"/>
      <c r="AF286" s="2"/>
    </row>
    <row r="287" spans="1:32">
      <c r="A287" s="16">
        <v>57</v>
      </c>
      <c r="B287" s="22" t="s">
        <v>615</v>
      </c>
      <c r="C287" s="33">
        <v>34</v>
      </c>
      <c r="D287" s="33">
        <v>43</v>
      </c>
      <c r="E287" s="24">
        <v>18.02420003999714</v>
      </c>
      <c r="F287" s="33">
        <v>135</v>
      </c>
      <c r="G287" s="33">
        <v>17</v>
      </c>
      <c r="H287" s="24">
        <v>29.215680000049815</v>
      </c>
      <c r="I287" s="49">
        <v>2018</v>
      </c>
      <c r="J287" s="49">
        <v>9</v>
      </c>
      <c r="K287" s="50">
        <v>20</v>
      </c>
      <c r="L287" s="50">
        <v>8</v>
      </c>
      <c r="M287" s="49">
        <v>33</v>
      </c>
      <c r="N287" s="24">
        <v>1.8328823529411762</v>
      </c>
      <c r="O287" s="24">
        <v>0.42588235294117616</v>
      </c>
      <c r="P287" s="17"/>
      <c r="Q287" s="59" t="s">
        <v>23</v>
      </c>
      <c r="R287" s="33"/>
      <c r="S287" s="33"/>
      <c r="T287" s="86" t="s">
        <v>596</v>
      </c>
      <c r="U287" s="87" t="s">
        <v>564</v>
      </c>
      <c r="V287" s="59" t="s">
        <v>101</v>
      </c>
      <c r="W287" s="88" t="s">
        <v>528</v>
      </c>
      <c r="X287" s="87" t="s">
        <v>748</v>
      </c>
      <c r="Y287" s="93"/>
      <c r="Z287" s="46">
        <v>0</v>
      </c>
      <c r="AA287" s="53">
        <v>1.62</v>
      </c>
      <c r="AC287" s="8">
        <v>1.833</v>
      </c>
      <c r="AD287" s="2"/>
      <c r="AE287" s="2"/>
      <c r="AF287" s="2"/>
    </row>
    <row r="288" spans="1:32">
      <c r="A288" s="16">
        <v>58</v>
      </c>
      <c r="B288" s="22" t="s">
        <v>615</v>
      </c>
      <c r="C288" s="33">
        <v>34</v>
      </c>
      <c r="D288" s="33">
        <v>43</v>
      </c>
      <c r="E288" s="24">
        <v>18.025600079991477</v>
      </c>
      <c r="F288" s="33">
        <v>135</v>
      </c>
      <c r="G288" s="33">
        <v>17</v>
      </c>
      <c r="H288" s="24">
        <v>29.214240000032987</v>
      </c>
      <c r="I288" s="49">
        <v>2018</v>
      </c>
      <c r="J288" s="49">
        <v>9</v>
      </c>
      <c r="K288" s="50">
        <v>20</v>
      </c>
      <c r="L288" s="50">
        <v>8</v>
      </c>
      <c r="M288" s="49">
        <v>35</v>
      </c>
      <c r="N288" s="24">
        <v>1.8212903225806449</v>
      </c>
      <c r="O288" s="24">
        <v>0.37129032258064498</v>
      </c>
      <c r="P288" s="17"/>
      <c r="Q288" s="59" t="s">
        <v>23</v>
      </c>
      <c r="R288" s="33"/>
      <c r="S288" s="33"/>
      <c r="T288" s="86" t="s">
        <v>596</v>
      </c>
      <c r="U288" s="87" t="s">
        <v>564</v>
      </c>
      <c r="V288" s="59" t="s">
        <v>101</v>
      </c>
      <c r="W288" s="88" t="s">
        <v>528</v>
      </c>
      <c r="X288" s="87" t="s">
        <v>748</v>
      </c>
      <c r="Y288" s="93"/>
      <c r="Z288" s="46">
        <v>0</v>
      </c>
      <c r="AA288" s="53">
        <v>1.6080000000000001</v>
      </c>
      <c r="AC288" s="8">
        <v>1.821</v>
      </c>
      <c r="AD288" s="2"/>
      <c r="AE288" s="2"/>
      <c r="AF288" s="2"/>
    </row>
    <row r="289" spans="1:32">
      <c r="A289" s="16">
        <v>59</v>
      </c>
      <c r="B289" s="22" t="s">
        <v>616</v>
      </c>
      <c r="C289" s="33">
        <v>34</v>
      </c>
      <c r="D289" s="33">
        <v>43</v>
      </c>
      <c r="E289" s="24">
        <v>18.325700040003312</v>
      </c>
      <c r="F289" s="33">
        <v>135</v>
      </c>
      <c r="G289" s="33">
        <v>17</v>
      </c>
      <c r="H289" s="24">
        <v>30.126480000001266</v>
      </c>
      <c r="I289" s="49">
        <v>2018</v>
      </c>
      <c r="J289" s="49">
        <v>9</v>
      </c>
      <c r="K289" s="50">
        <v>20</v>
      </c>
      <c r="L289" s="50">
        <v>8</v>
      </c>
      <c r="M289" s="49">
        <v>42</v>
      </c>
      <c r="N289" s="24">
        <v>1.9081081081081084</v>
      </c>
      <c r="O289" s="24">
        <v>0.10810810810810834</v>
      </c>
      <c r="P289" s="17"/>
      <c r="Q289" s="59" t="s">
        <v>23</v>
      </c>
      <c r="R289" s="33"/>
      <c r="S289" s="33"/>
      <c r="T289" s="86" t="s">
        <v>573</v>
      </c>
      <c r="U289" s="87" t="s">
        <v>564</v>
      </c>
      <c r="V289" s="59" t="s">
        <v>101</v>
      </c>
      <c r="W289" s="88" t="s">
        <v>528</v>
      </c>
      <c r="X289" s="87" t="s">
        <v>748</v>
      </c>
      <c r="Y289" s="93"/>
      <c r="Z289" s="46">
        <v>0</v>
      </c>
      <c r="AA289" s="53">
        <v>1.6950000000000001</v>
      </c>
      <c r="AC289" s="8">
        <v>1.9079999999999999</v>
      </c>
      <c r="AD289" s="2"/>
      <c r="AE289" s="2"/>
      <c r="AF289" s="2"/>
    </row>
    <row r="290" spans="1:32">
      <c r="A290" s="16">
        <v>60</v>
      </c>
      <c r="B290" s="22" t="s">
        <v>616</v>
      </c>
      <c r="C290" s="33">
        <v>34</v>
      </c>
      <c r="D290" s="33">
        <v>43</v>
      </c>
      <c r="E290" s="24">
        <v>18.347099879983375</v>
      </c>
      <c r="F290" s="33">
        <v>135</v>
      </c>
      <c r="G290" s="33">
        <v>17</v>
      </c>
      <c r="H290" s="24">
        <v>29.59368000001632</v>
      </c>
      <c r="I290" s="49">
        <v>2018</v>
      </c>
      <c r="J290" s="49">
        <v>9</v>
      </c>
      <c r="K290" s="50">
        <v>20</v>
      </c>
      <c r="L290" s="50">
        <v>8</v>
      </c>
      <c r="M290" s="49">
        <v>50</v>
      </c>
      <c r="N290" s="24">
        <v>1.5935000000000004</v>
      </c>
      <c r="O290" s="24">
        <v>0.10750000000000037</v>
      </c>
      <c r="P290" s="17"/>
      <c r="Q290" s="59" t="s">
        <v>23</v>
      </c>
      <c r="R290" s="33"/>
      <c r="S290" s="33"/>
      <c r="T290" s="86" t="s">
        <v>573</v>
      </c>
      <c r="U290" s="87" t="s">
        <v>564</v>
      </c>
      <c r="V290" s="59" t="s">
        <v>505</v>
      </c>
      <c r="W290" s="88" t="s">
        <v>528</v>
      </c>
      <c r="X290" s="87" t="s">
        <v>750</v>
      </c>
      <c r="Y290" s="93"/>
      <c r="Z290" s="46">
        <v>0</v>
      </c>
      <c r="AA290" s="53">
        <v>1.381</v>
      </c>
      <c r="AC290" s="8">
        <v>1.5940000000000001</v>
      </c>
      <c r="AD290" s="2"/>
      <c r="AE290" s="2"/>
      <c r="AF290" s="2"/>
    </row>
    <row r="291" spans="1:32">
      <c r="A291" s="16">
        <v>61</v>
      </c>
      <c r="B291" s="22" t="s">
        <v>617</v>
      </c>
      <c r="C291" s="33">
        <v>34</v>
      </c>
      <c r="D291" s="33">
        <v>43</v>
      </c>
      <c r="E291" s="24">
        <v>18.374900160000607</v>
      </c>
      <c r="F291" s="33">
        <v>135</v>
      </c>
      <c r="G291" s="33">
        <v>17</v>
      </c>
      <c r="H291" s="24">
        <v>30.452279999997245</v>
      </c>
      <c r="I291" s="49">
        <v>2018</v>
      </c>
      <c r="J291" s="49">
        <v>9</v>
      </c>
      <c r="K291" s="50">
        <v>20</v>
      </c>
      <c r="L291" s="50">
        <v>9</v>
      </c>
      <c r="M291" s="49">
        <v>3</v>
      </c>
      <c r="N291" s="24">
        <v>1.7330000000000001</v>
      </c>
      <c r="O291" s="24">
        <v>0.37200000000000011</v>
      </c>
      <c r="P291" s="17"/>
      <c r="Q291" s="59" t="s">
        <v>23</v>
      </c>
      <c r="R291" s="33"/>
      <c r="S291" s="33"/>
      <c r="T291" s="86" t="s">
        <v>618</v>
      </c>
      <c r="U291" s="87" t="s">
        <v>564</v>
      </c>
      <c r="V291" s="59" t="s">
        <v>101</v>
      </c>
      <c r="W291" s="88" t="s">
        <v>528</v>
      </c>
      <c r="X291" s="87" t="s">
        <v>748</v>
      </c>
      <c r="Y291" s="93"/>
      <c r="Z291" s="46">
        <v>0</v>
      </c>
      <c r="AA291" s="53">
        <v>1.52</v>
      </c>
      <c r="AC291" s="8">
        <v>1.7330000000000001</v>
      </c>
      <c r="AD291" s="2"/>
      <c r="AE291" s="2"/>
      <c r="AF291" s="2"/>
    </row>
    <row r="292" spans="1:32">
      <c r="A292" s="16">
        <v>62</v>
      </c>
      <c r="B292" s="22" t="s">
        <v>615</v>
      </c>
      <c r="C292" s="33">
        <v>34</v>
      </c>
      <c r="D292" s="33">
        <v>43</v>
      </c>
      <c r="E292" s="24">
        <v>18.37595999998598</v>
      </c>
      <c r="F292" s="33">
        <v>135</v>
      </c>
      <c r="G292" s="33">
        <v>17</v>
      </c>
      <c r="H292" s="24">
        <v>30.076440000004823</v>
      </c>
      <c r="I292" s="49">
        <v>2018</v>
      </c>
      <c r="J292" s="49">
        <v>9</v>
      </c>
      <c r="K292" s="50">
        <v>20</v>
      </c>
      <c r="L292" s="50">
        <v>9</v>
      </c>
      <c r="M292" s="49">
        <v>50</v>
      </c>
      <c r="N292" s="24">
        <v>1.8273869565217395</v>
      </c>
      <c r="O292" s="24">
        <v>0.52608695652173942</v>
      </c>
      <c r="P292" s="17"/>
      <c r="Q292" s="59" t="s">
        <v>23</v>
      </c>
      <c r="R292" s="33"/>
      <c r="S292" s="33"/>
      <c r="T292" s="86" t="s">
        <v>596</v>
      </c>
      <c r="U292" s="87" t="s">
        <v>564</v>
      </c>
      <c r="V292" s="59" t="s">
        <v>101</v>
      </c>
      <c r="W292" s="88" t="s">
        <v>528</v>
      </c>
      <c r="X292" s="87" t="s">
        <v>748</v>
      </c>
      <c r="Y292" s="93"/>
      <c r="Z292" s="46">
        <v>0</v>
      </c>
      <c r="AA292" s="53">
        <v>1.6140000000000001</v>
      </c>
      <c r="AC292" s="8">
        <v>1.827</v>
      </c>
      <c r="AD292" s="2"/>
      <c r="AE292" s="2"/>
      <c r="AF292" s="2"/>
    </row>
    <row r="293" spans="1:32">
      <c r="A293" s="16">
        <v>63</v>
      </c>
      <c r="B293" s="22" t="s">
        <v>619</v>
      </c>
      <c r="C293" s="33">
        <v>34</v>
      </c>
      <c r="D293" s="33">
        <v>43</v>
      </c>
      <c r="E293" s="24">
        <v>18.703899840005533</v>
      </c>
      <c r="F293" s="33">
        <v>135</v>
      </c>
      <c r="G293" s="33">
        <v>17</v>
      </c>
      <c r="H293" s="24">
        <v>31.457760000057533</v>
      </c>
      <c r="I293" s="49">
        <v>2018</v>
      </c>
      <c r="J293" s="49">
        <v>9</v>
      </c>
      <c r="K293" s="50">
        <v>20</v>
      </c>
      <c r="L293" s="50">
        <v>10</v>
      </c>
      <c r="M293" s="49">
        <v>0</v>
      </c>
      <c r="N293" s="24">
        <v>1.6090000000000002</v>
      </c>
      <c r="O293" s="24">
        <v>0.3</v>
      </c>
      <c r="P293" s="17"/>
      <c r="Q293" s="59" t="s">
        <v>23</v>
      </c>
      <c r="R293" s="33"/>
      <c r="S293" s="33"/>
      <c r="T293" s="86" t="s">
        <v>620</v>
      </c>
      <c r="U293" s="87" t="s">
        <v>621</v>
      </c>
      <c r="V293" s="59" t="s">
        <v>37</v>
      </c>
      <c r="W293" s="88" t="s">
        <v>528</v>
      </c>
      <c r="X293" s="87" t="s">
        <v>748</v>
      </c>
      <c r="Y293" s="93"/>
      <c r="Z293" s="46">
        <v>0</v>
      </c>
      <c r="AA293" s="53">
        <v>1.3959999999999999</v>
      </c>
      <c r="AC293" s="8">
        <v>1.609</v>
      </c>
      <c r="AD293" s="2"/>
      <c r="AE293" s="2"/>
      <c r="AF293" s="2"/>
    </row>
    <row r="294" spans="1:32">
      <c r="A294" s="16">
        <v>64</v>
      </c>
      <c r="B294" s="22" t="s">
        <v>622</v>
      </c>
      <c r="C294" s="33">
        <v>34</v>
      </c>
      <c r="D294" s="33">
        <v>43</v>
      </c>
      <c r="E294" s="24">
        <v>17.82047999999179</v>
      </c>
      <c r="F294" s="33">
        <v>135</v>
      </c>
      <c r="G294" s="33">
        <v>17</v>
      </c>
      <c r="H294" s="24">
        <v>32.7512400000046</v>
      </c>
      <c r="I294" s="49">
        <v>2018</v>
      </c>
      <c r="J294" s="49">
        <v>9</v>
      </c>
      <c r="K294" s="50">
        <v>20</v>
      </c>
      <c r="L294" s="50">
        <v>10</v>
      </c>
      <c r="M294" s="49">
        <v>17</v>
      </c>
      <c r="N294" s="24">
        <v>1.4337432835820896</v>
      </c>
      <c r="O294" s="24">
        <v>9.1343283582089541E-2</v>
      </c>
      <c r="P294" s="17"/>
      <c r="Q294" s="59" t="s">
        <v>23</v>
      </c>
      <c r="R294" s="33"/>
      <c r="S294" s="33"/>
      <c r="T294" s="86" t="s">
        <v>596</v>
      </c>
      <c r="U294" s="87" t="s">
        <v>564</v>
      </c>
      <c r="V294" s="59" t="s">
        <v>101</v>
      </c>
      <c r="W294" s="88" t="s">
        <v>528</v>
      </c>
      <c r="X294" s="87" t="s">
        <v>748</v>
      </c>
      <c r="Y294" s="93"/>
      <c r="Z294" s="46">
        <v>0</v>
      </c>
      <c r="AA294" s="53">
        <v>1.2210000000000001</v>
      </c>
      <c r="AC294" s="8">
        <v>1.4339999999999999</v>
      </c>
      <c r="AD294" s="2"/>
      <c r="AE294" s="2"/>
      <c r="AF294" s="2"/>
    </row>
    <row r="295" spans="1:32">
      <c r="A295" s="16">
        <v>65</v>
      </c>
      <c r="B295" s="22" t="s">
        <v>623</v>
      </c>
      <c r="C295" s="33">
        <v>34</v>
      </c>
      <c r="D295" s="33">
        <v>43</v>
      </c>
      <c r="E295" s="24">
        <v>17.780879999989452</v>
      </c>
      <c r="F295" s="33">
        <v>135</v>
      </c>
      <c r="G295" s="33">
        <v>17</v>
      </c>
      <c r="H295" s="24">
        <v>32.765639999968244</v>
      </c>
      <c r="I295" s="49">
        <v>2018</v>
      </c>
      <c r="J295" s="49">
        <v>9</v>
      </c>
      <c r="K295" s="50">
        <v>20</v>
      </c>
      <c r="L295" s="50">
        <v>10</v>
      </c>
      <c r="M295" s="49">
        <v>20</v>
      </c>
      <c r="N295" s="24">
        <v>1.3802000000000001</v>
      </c>
      <c r="O295" s="24">
        <v>0</v>
      </c>
      <c r="P295" s="17"/>
      <c r="Q295" s="59" t="s">
        <v>23</v>
      </c>
      <c r="R295" s="33"/>
      <c r="S295" s="33"/>
      <c r="T295" s="86" t="s">
        <v>624</v>
      </c>
      <c r="U295" s="87" t="s">
        <v>564</v>
      </c>
      <c r="V295" s="59" t="s">
        <v>25</v>
      </c>
      <c r="W295" s="88" t="s">
        <v>528</v>
      </c>
      <c r="X295" s="87" t="s">
        <v>751</v>
      </c>
      <c r="Y295" s="93"/>
      <c r="Z295" s="46">
        <v>0</v>
      </c>
      <c r="AA295" s="53">
        <v>1.167</v>
      </c>
      <c r="AC295" s="8">
        <v>1.38</v>
      </c>
      <c r="AD295" s="2"/>
      <c r="AE295" s="2"/>
      <c r="AF295" s="2"/>
    </row>
    <row r="296" spans="1:32">
      <c r="A296" s="16">
        <v>66</v>
      </c>
      <c r="B296" s="22" t="s">
        <v>625</v>
      </c>
      <c r="C296" s="33">
        <v>34</v>
      </c>
      <c r="D296" s="33">
        <v>43</v>
      </c>
      <c r="E296" s="24">
        <v>20.185320000001639</v>
      </c>
      <c r="F296" s="33">
        <v>135</v>
      </c>
      <c r="G296" s="33">
        <v>17</v>
      </c>
      <c r="H296" s="24">
        <v>32.997480000017276</v>
      </c>
      <c r="I296" s="49">
        <v>2018</v>
      </c>
      <c r="J296" s="49">
        <v>9</v>
      </c>
      <c r="K296" s="50">
        <v>20</v>
      </c>
      <c r="L296" s="50">
        <v>10</v>
      </c>
      <c r="M296" s="49">
        <v>36</v>
      </c>
      <c r="N296" s="24">
        <v>1.5267250000000001</v>
      </c>
      <c r="O296" s="24">
        <v>0.16312499999999996</v>
      </c>
      <c r="P296" s="17"/>
      <c r="Q296" s="59" t="s">
        <v>23</v>
      </c>
      <c r="R296" s="33"/>
      <c r="S296" s="33"/>
      <c r="T296" s="86" t="s">
        <v>626</v>
      </c>
      <c r="U296" s="87" t="s">
        <v>564</v>
      </c>
      <c r="V296" s="59" t="s">
        <v>101</v>
      </c>
      <c r="W296" s="88" t="s">
        <v>528</v>
      </c>
      <c r="X296" s="87" t="s">
        <v>748</v>
      </c>
      <c r="Y296" s="93"/>
      <c r="Z296" s="46">
        <v>0</v>
      </c>
      <c r="AA296" s="53">
        <v>1.3140000000000001</v>
      </c>
      <c r="AC296" s="8">
        <v>1.5269999999999999</v>
      </c>
      <c r="AD296" s="2"/>
      <c r="AE296" s="2"/>
      <c r="AF296" s="2"/>
    </row>
    <row r="297" spans="1:32">
      <c r="A297" s="16">
        <v>67</v>
      </c>
      <c r="B297" s="22" t="s">
        <v>627</v>
      </c>
      <c r="C297" s="33">
        <v>34</v>
      </c>
      <c r="D297" s="33">
        <v>43</v>
      </c>
      <c r="E297" s="24">
        <v>20.38799999999128</v>
      </c>
      <c r="F297" s="33">
        <v>135</v>
      </c>
      <c r="G297" s="33">
        <v>17</v>
      </c>
      <c r="H297" s="24">
        <v>33.08676000003743</v>
      </c>
      <c r="I297" s="49">
        <v>2018</v>
      </c>
      <c r="J297" s="49">
        <v>9</v>
      </c>
      <c r="K297" s="50">
        <v>20</v>
      </c>
      <c r="L297" s="50">
        <v>10</v>
      </c>
      <c r="M297" s="49">
        <v>47</v>
      </c>
      <c r="N297" s="24">
        <v>1.6057276595744683</v>
      </c>
      <c r="O297" s="24">
        <v>0.12212765957446803</v>
      </c>
      <c r="P297" s="17"/>
      <c r="Q297" s="59" t="s">
        <v>23</v>
      </c>
      <c r="R297" s="33"/>
      <c r="S297" s="33"/>
      <c r="T297" s="86" t="s">
        <v>628</v>
      </c>
      <c r="U297" s="87" t="s">
        <v>564</v>
      </c>
      <c r="V297" s="59" t="s">
        <v>101</v>
      </c>
      <c r="W297" s="88" t="s">
        <v>528</v>
      </c>
      <c r="X297" s="87" t="s">
        <v>748</v>
      </c>
      <c r="Y297" s="93"/>
      <c r="Z297" s="46">
        <v>0</v>
      </c>
      <c r="AA297" s="53">
        <v>1.393</v>
      </c>
      <c r="AC297" s="8">
        <v>1.6060000000000001</v>
      </c>
      <c r="AD297" s="2"/>
      <c r="AE297" s="2"/>
      <c r="AF297" s="2"/>
    </row>
    <row r="298" spans="1:32">
      <c r="A298" s="16">
        <v>68</v>
      </c>
      <c r="B298" s="22" t="s">
        <v>629</v>
      </c>
      <c r="C298" s="33">
        <v>34</v>
      </c>
      <c r="D298" s="33">
        <v>43</v>
      </c>
      <c r="E298" s="24">
        <v>20.415719999982684</v>
      </c>
      <c r="F298" s="33">
        <v>135</v>
      </c>
      <c r="G298" s="33">
        <v>17</v>
      </c>
      <c r="H298" s="24">
        <v>33.101160000001073</v>
      </c>
      <c r="I298" s="49">
        <v>2018</v>
      </c>
      <c r="J298" s="49">
        <v>9</v>
      </c>
      <c r="K298" s="50">
        <v>20</v>
      </c>
      <c r="L298" s="50">
        <v>10</v>
      </c>
      <c r="M298" s="49">
        <v>51</v>
      </c>
      <c r="N298" s="24">
        <v>1.5854269230769233</v>
      </c>
      <c r="O298" s="24">
        <v>9.6826923076922977E-2</v>
      </c>
      <c r="P298" s="17"/>
      <c r="Q298" s="59" t="s">
        <v>23</v>
      </c>
      <c r="R298" s="33"/>
      <c r="S298" s="33"/>
      <c r="T298" s="86" t="s">
        <v>630</v>
      </c>
      <c r="U298" s="87" t="s">
        <v>564</v>
      </c>
      <c r="V298" s="59" t="s">
        <v>101</v>
      </c>
      <c r="W298" s="88" t="s">
        <v>528</v>
      </c>
      <c r="X298" s="87" t="s">
        <v>748</v>
      </c>
      <c r="Y298" s="93"/>
      <c r="Z298" s="46">
        <v>0</v>
      </c>
      <c r="AA298" s="53">
        <v>1.3720000000000001</v>
      </c>
      <c r="AC298" s="8">
        <v>1.585</v>
      </c>
      <c r="AD298" s="2"/>
      <c r="AE298" s="2"/>
      <c r="AF298" s="2"/>
    </row>
    <row r="299" spans="1:32">
      <c r="A299" s="16">
        <v>69</v>
      </c>
      <c r="B299" s="22" t="s">
        <v>631</v>
      </c>
      <c r="C299" s="33">
        <v>34</v>
      </c>
      <c r="D299" s="33">
        <v>43</v>
      </c>
      <c r="E299" s="24">
        <v>19.733159999987038</v>
      </c>
      <c r="F299" s="33">
        <v>135</v>
      </c>
      <c r="G299" s="33">
        <v>17</v>
      </c>
      <c r="H299" s="24">
        <v>33.260640000048625</v>
      </c>
      <c r="I299" s="49">
        <v>2018</v>
      </c>
      <c r="J299" s="49">
        <v>9</v>
      </c>
      <c r="K299" s="50">
        <v>20</v>
      </c>
      <c r="L299" s="50">
        <v>10</v>
      </c>
      <c r="M299" s="49">
        <v>56</v>
      </c>
      <c r="N299" s="24">
        <v>1.5454000000000003</v>
      </c>
      <c r="O299" s="24">
        <v>0.33000000000000007</v>
      </c>
      <c r="P299" s="17"/>
      <c r="Q299" s="59" t="s">
        <v>23</v>
      </c>
      <c r="R299" s="33"/>
      <c r="S299" s="33"/>
      <c r="T299" s="86" t="s">
        <v>632</v>
      </c>
      <c r="U299" s="87" t="s">
        <v>564</v>
      </c>
      <c r="V299" s="59" t="s">
        <v>101</v>
      </c>
      <c r="W299" s="88" t="s">
        <v>528</v>
      </c>
      <c r="X299" s="87" t="s">
        <v>748</v>
      </c>
      <c r="Y299" s="93"/>
      <c r="Z299" s="46">
        <v>0</v>
      </c>
      <c r="AA299" s="53">
        <v>1.3320000000000001</v>
      </c>
      <c r="AC299" s="8">
        <v>1.5449999999999999</v>
      </c>
      <c r="AD299" s="2"/>
      <c r="AE299" s="2"/>
      <c r="AF299" s="2"/>
    </row>
    <row r="300" spans="1:32">
      <c r="A300" s="16">
        <v>70</v>
      </c>
      <c r="B300" s="22" t="s">
        <v>633</v>
      </c>
      <c r="C300" s="33">
        <v>34</v>
      </c>
      <c r="D300" s="33">
        <v>43</v>
      </c>
      <c r="E300" s="24">
        <v>18.943679999995311</v>
      </c>
      <c r="F300" s="33">
        <v>135</v>
      </c>
      <c r="G300" s="33">
        <v>17</v>
      </c>
      <c r="H300" s="24">
        <v>31.86996000004001</v>
      </c>
      <c r="I300" s="49">
        <v>2018</v>
      </c>
      <c r="J300" s="49">
        <v>9</v>
      </c>
      <c r="K300" s="50">
        <v>20</v>
      </c>
      <c r="L300" s="50">
        <v>11</v>
      </c>
      <c r="M300" s="49">
        <v>17</v>
      </c>
      <c r="N300" s="24">
        <v>1.4682046875000001</v>
      </c>
      <c r="O300" s="24">
        <v>0.23980468749999995</v>
      </c>
      <c r="P300" s="17"/>
      <c r="Q300" s="59" t="s">
        <v>23</v>
      </c>
      <c r="R300" s="33"/>
      <c r="S300" s="33"/>
      <c r="T300" s="86" t="s">
        <v>618</v>
      </c>
      <c r="U300" s="87" t="s">
        <v>564</v>
      </c>
      <c r="V300" s="59" t="s">
        <v>101</v>
      </c>
      <c r="W300" s="88" t="s">
        <v>528</v>
      </c>
      <c r="X300" s="87" t="s">
        <v>748</v>
      </c>
      <c r="Y300" s="93"/>
      <c r="Z300" s="46">
        <v>0</v>
      </c>
      <c r="AA300" s="53">
        <v>1.2549999999999999</v>
      </c>
      <c r="AC300" s="8">
        <v>1.468</v>
      </c>
      <c r="AD300" s="2"/>
      <c r="AE300" s="2"/>
      <c r="AF300" s="2"/>
    </row>
    <row r="301" spans="1:32">
      <c r="A301" s="16">
        <v>71</v>
      </c>
      <c r="B301" s="22" t="s">
        <v>634</v>
      </c>
      <c r="C301" s="33">
        <v>34</v>
      </c>
      <c r="D301" s="33">
        <v>43</v>
      </c>
      <c r="E301" s="24">
        <v>18.840359999990142</v>
      </c>
      <c r="F301" s="33">
        <v>135</v>
      </c>
      <c r="G301" s="33">
        <v>17</v>
      </c>
      <c r="H301" s="24">
        <v>32.20800000002555</v>
      </c>
      <c r="I301" s="49">
        <v>2018</v>
      </c>
      <c r="J301" s="49">
        <v>9</v>
      </c>
      <c r="K301" s="50">
        <v>20</v>
      </c>
      <c r="L301" s="50">
        <v>11</v>
      </c>
      <c r="M301" s="49">
        <v>40</v>
      </c>
      <c r="N301" s="24">
        <v>1.4907833333333336</v>
      </c>
      <c r="O301" s="24">
        <v>0.1495833333333334</v>
      </c>
      <c r="P301" s="17"/>
      <c r="Q301" s="59" t="s">
        <v>23</v>
      </c>
      <c r="R301" s="33"/>
      <c r="S301" s="33"/>
      <c r="T301" s="86" t="s">
        <v>573</v>
      </c>
      <c r="U301" s="87" t="s">
        <v>564</v>
      </c>
      <c r="V301" s="59" t="s">
        <v>101</v>
      </c>
      <c r="W301" s="88" t="s">
        <v>528</v>
      </c>
      <c r="X301" s="87" t="s">
        <v>748</v>
      </c>
      <c r="Y301" s="93"/>
      <c r="Z301" s="46">
        <v>0</v>
      </c>
      <c r="AA301" s="53">
        <v>1.278</v>
      </c>
      <c r="AC301" s="8">
        <v>1.4910000000000001</v>
      </c>
      <c r="AD301" s="2"/>
      <c r="AE301" s="2"/>
      <c r="AF301" s="2"/>
    </row>
    <row r="302" spans="1:32">
      <c r="A302" s="16">
        <v>72</v>
      </c>
      <c r="B302" s="22" t="s">
        <v>635</v>
      </c>
      <c r="C302" s="33">
        <v>34</v>
      </c>
      <c r="D302" s="33">
        <v>43</v>
      </c>
      <c r="E302" s="24">
        <v>24.292559999986452</v>
      </c>
      <c r="F302" s="33">
        <v>135</v>
      </c>
      <c r="G302" s="33">
        <v>17</v>
      </c>
      <c r="H302" s="24">
        <v>25.738440000009177</v>
      </c>
      <c r="I302" s="49">
        <v>2018</v>
      </c>
      <c r="J302" s="49">
        <v>9</v>
      </c>
      <c r="K302" s="50">
        <v>20</v>
      </c>
      <c r="L302" s="50">
        <v>12</v>
      </c>
      <c r="M302" s="49">
        <v>25</v>
      </c>
      <c r="N302" s="24">
        <v>2.6710874999999996</v>
      </c>
      <c r="O302" s="24">
        <v>0.34718749999999998</v>
      </c>
      <c r="P302" s="17"/>
      <c r="Q302" s="59" t="s">
        <v>23</v>
      </c>
      <c r="R302" s="33"/>
      <c r="S302" s="33"/>
      <c r="T302" s="86" t="s">
        <v>596</v>
      </c>
      <c r="U302" s="87" t="s">
        <v>564</v>
      </c>
      <c r="V302" s="59" t="s">
        <v>101</v>
      </c>
      <c r="W302" s="88" t="s">
        <v>528</v>
      </c>
      <c r="X302" s="87" t="s">
        <v>748</v>
      </c>
      <c r="Y302" s="93"/>
      <c r="Z302" s="46">
        <v>0</v>
      </c>
      <c r="AA302" s="53">
        <v>2.4580000000000002</v>
      </c>
      <c r="AC302" s="8">
        <v>2.6709999999999998</v>
      </c>
      <c r="AD302" s="2"/>
      <c r="AE302" s="2"/>
      <c r="AF302" s="2"/>
    </row>
    <row r="303" spans="1:32">
      <c r="A303" s="16">
        <v>73</v>
      </c>
      <c r="B303" s="22" t="s">
        <v>636</v>
      </c>
      <c r="C303" s="33">
        <v>34</v>
      </c>
      <c r="D303" s="33">
        <v>43</v>
      </c>
      <c r="E303" s="24">
        <v>24.268799999990165</v>
      </c>
      <c r="F303" s="33">
        <v>135</v>
      </c>
      <c r="G303" s="33">
        <v>17</v>
      </c>
      <c r="H303" s="24">
        <v>25.931759999991755</v>
      </c>
      <c r="I303" s="49">
        <v>2018</v>
      </c>
      <c r="J303" s="49">
        <v>9</v>
      </c>
      <c r="K303" s="50">
        <v>20</v>
      </c>
      <c r="L303" s="50">
        <v>12</v>
      </c>
      <c r="M303" s="49">
        <v>30</v>
      </c>
      <c r="N303" s="24">
        <v>2.6496999999999997</v>
      </c>
      <c r="O303" s="24">
        <v>0.32500000000000018</v>
      </c>
      <c r="P303" s="17"/>
      <c r="Q303" s="59" t="s">
        <v>23</v>
      </c>
      <c r="R303" s="33"/>
      <c r="S303" s="33"/>
      <c r="T303" s="86" t="s">
        <v>637</v>
      </c>
      <c r="U303" s="87" t="s">
        <v>564</v>
      </c>
      <c r="V303" s="59" t="s">
        <v>101</v>
      </c>
      <c r="W303" s="88" t="s">
        <v>528</v>
      </c>
      <c r="X303" s="87" t="s">
        <v>748</v>
      </c>
      <c r="Y303" s="93"/>
      <c r="Z303" s="46">
        <v>0</v>
      </c>
      <c r="AA303" s="53">
        <v>2.4369999999999998</v>
      </c>
      <c r="AC303" s="8">
        <v>2.65</v>
      </c>
      <c r="AD303" s="2"/>
      <c r="AE303" s="2"/>
      <c r="AF303" s="2"/>
    </row>
    <row r="304" spans="1:32">
      <c r="A304" s="16">
        <v>74</v>
      </c>
      <c r="B304" s="22" t="s">
        <v>638</v>
      </c>
      <c r="C304" s="33">
        <v>34</v>
      </c>
      <c r="D304" s="33">
        <v>43</v>
      </c>
      <c r="E304" s="24">
        <v>24.268799999990165</v>
      </c>
      <c r="F304" s="33">
        <v>135</v>
      </c>
      <c r="G304" s="33">
        <v>17</v>
      </c>
      <c r="H304" s="24">
        <v>26.032920000022841</v>
      </c>
      <c r="I304" s="49">
        <v>2018</v>
      </c>
      <c r="J304" s="49">
        <v>9</v>
      </c>
      <c r="K304" s="50">
        <v>20</v>
      </c>
      <c r="L304" s="50">
        <v>12</v>
      </c>
      <c r="M304" s="49">
        <v>32</v>
      </c>
      <c r="N304" s="24">
        <v>2.8769999999999993</v>
      </c>
      <c r="O304" s="24">
        <v>0.5</v>
      </c>
      <c r="P304" s="17"/>
      <c r="Q304" s="59" t="s">
        <v>23</v>
      </c>
      <c r="R304" s="33"/>
      <c r="S304" s="33"/>
      <c r="T304" s="86" t="s">
        <v>639</v>
      </c>
      <c r="U304" s="87" t="s">
        <v>621</v>
      </c>
      <c r="V304" s="59" t="s">
        <v>37</v>
      </c>
      <c r="W304" s="88" t="s">
        <v>528</v>
      </c>
      <c r="X304" s="87" t="s">
        <v>748</v>
      </c>
      <c r="Y304" s="93"/>
      <c r="Z304" s="46">
        <v>0</v>
      </c>
      <c r="AA304" s="53">
        <v>2.6640000000000001</v>
      </c>
      <c r="AC304" s="8">
        <v>2.8769999999999998</v>
      </c>
      <c r="AD304" s="2"/>
      <c r="AE304" s="2"/>
      <c r="AF304" s="2"/>
    </row>
    <row r="305" spans="1:32">
      <c r="A305" s="16">
        <v>75</v>
      </c>
      <c r="B305" s="22" t="s">
        <v>640</v>
      </c>
      <c r="C305" s="33">
        <v>34</v>
      </c>
      <c r="D305" s="33">
        <v>43</v>
      </c>
      <c r="E305" s="24">
        <v>23.681639999983872</v>
      </c>
      <c r="F305" s="33">
        <v>135</v>
      </c>
      <c r="G305" s="33">
        <v>17</v>
      </c>
      <c r="H305" s="24">
        <v>30.860879999988811</v>
      </c>
      <c r="I305" s="49">
        <v>2018</v>
      </c>
      <c r="J305" s="49">
        <v>9</v>
      </c>
      <c r="K305" s="50">
        <v>20</v>
      </c>
      <c r="L305" s="50">
        <v>13</v>
      </c>
      <c r="M305" s="49">
        <v>39</v>
      </c>
      <c r="N305" s="24">
        <v>2.2825116279069761</v>
      </c>
      <c r="O305" s="24">
        <v>0.27651162790697636</v>
      </c>
      <c r="P305" s="17"/>
      <c r="Q305" s="59" t="s">
        <v>23</v>
      </c>
      <c r="R305" s="33"/>
      <c r="S305" s="33"/>
      <c r="T305" s="86" t="s">
        <v>596</v>
      </c>
      <c r="U305" s="87" t="s">
        <v>564</v>
      </c>
      <c r="V305" s="59" t="s">
        <v>101</v>
      </c>
      <c r="W305" s="88" t="s">
        <v>528</v>
      </c>
      <c r="X305" s="87" t="s">
        <v>748</v>
      </c>
      <c r="Y305" s="93"/>
      <c r="Z305" s="46">
        <v>0</v>
      </c>
      <c r="AA305" s="53">
        <v>2.0699999999999998</v>
      </c>
      <c r="AC305" s="8">
        <v>2.2829999999999999</v>
      </c>
      <c r="AD305" s="2"/>
      <c r="AE305" s="2"/>
      <c r="AF305" s="2"/>
    </row>
    <row r="306" spans="1:32">
      <c r="A306" s="16">
        <v>76</v>
      </c>
      <c r="B306" s="22" t="s">
        <v>640</v>
      </c>
      <c r="C306" s="33">
        <v>34</v>
      </c>
      <c r="D306" s="33">
        <v>43</v>
      </c>
      <c r="E306" s="24">
        <v>23.626200000001063</v>
      </c>
      <c r="F306" s="33">
        <v>135</v>
      </c>
      <c r="G306" s="33">
        <v>17</v>
      </c>
      <c r="H306" s="24">
        <v>30.585840000048847</v>
      </c>
      <c r="I306" s="49">
        <v>2018</v>
      </c>
      <c r="J306" s="49">
        <v>9</v>
      </c>
      <c r="K306" s="50">
        <v>20</v>
      </c>
      <c r="L306" s="50">
        <v>13</v>
      </c>
      <c r="M306" s="49">
        <v>44</v>
      </c>
      <c r="N306" s="24">
        <v>1.9268529411764705</v>
      </c>
      <c r="O306" s="24">
        <v>7.3529411764705621E-3</v>
      </c>
      <c r="P306" s="17"/>
      <c r="Q306" s="59" t="s">
        <v>23</v>
      </c>
      <c r="R306" s="33"/>
      <c r="S306" s="33"/>
      <c r="T306" s="86" t="s">
        <v>596</v>
      </c>
      <c r="U306" s="87" t="s">
        <v>564</v>
      </c>
      <c r="V306" s="59" t="s">
        <v>505</v>
      </c>
      <c r="W306" s="88" t="s">
        <v>528</v>
      </c>
      <c r="X306" s="87" t="s">
        <v>750</v>
      </c>
      <c r="Y306" s="93"/>
      <c r="Z306" s="46">
        <v>0</v>
      </c>
      <c r="AA306" s="53">
        <v>1.714</v>
      </c>
      <c r="AC306" s="8">
        <v>1.927</v>
      </c>
      <c r="AD306" s="2"/>
      <c r="AE306" s="2"/>
      <c r="AF306" s="2"/>
    </row>
    <row r="307" spans="1:32">
      <c r="A307" s="16">
        <v>77</v>
      </c>
      <c r="B307" s="22" t="s">
        <v>640</v>
      </c>
      <c r="C307" s="33">
        <v>34</v>
      </c>
      <c r="D307" s="33">
        <v>43</v>
      </c>
      <c r="E307" s="24">
        <v>24.81635999999412</v>
      </c>
      <c r="F307" s="33">
        <v>135</v>
      </c>
      <c r="G307" s="33">
        <v>17</v>
      </c>
      <c r="H307" s="24">
        <v>30.426360000001296</v>
      </c>
      <c r="I307" s="49">
        <v>2018</v>
      </c>
      <c r="J307" s="49">
        <v>9</v>
      </c>
      <c r="K307" s="50">
        <v>20</v>
      </c>
      <c r="L307" s="50">
        <v>13</v>
      </c>
      <c r="M307" s="49">
        <v>39</v>
      </c>
      <c r="N307" s="24">
        <v>2.17835</v>
      </c>
      <c r="O307" s="24">
        <v>0.19125000000000014</v>
      </c>
      <c r="P307" s="17"/>
      <c r="Q307" s="59" t="s">
        <v>23</v>
      </c>
      <c r="R307" s="33"/>
      <c r="S307" s="33"/>
      <c r="T307" s="86" t="s">
        <v>596</v>
      </c>
      <c r="U307" s="87" t="s">
        <v>564</v>
      </c>
      <c r="V307" s="59" t="s">
        <v>101</v>
      </c>
      <c r="W307" s="88" t="s">
        <v>528</v>
      </c>
      <c r="X307" s="87" t="s">
        <v>748</v>
      </c>
      <c r="Y307" s="93"/>
      <c r="Z307" s="46">
        <v>0</v>
      </c>
      <c r="AA307" s="53">
        <v>1.9650000000000001</v>
      </c>
      <c r="AC307" s="8">
        <v>2.1779999999999999</v>
      </c>
      <c r="AD307" s="2"/>
      <c r="AE307" s="2"/>
      <c r="AF307" s="2"/>
    </row>
    <row r="308" spans="1:32">
      <c r="A308" s="16">
        <v>78</v>
      </c>
      <c r="B308" s="22" t="s">
        <v>641</v>
      </c>
      <c r="C308" s="33">
        <v>34</v>
      </c>
      <c r="D308" s="33">
        <v>43</v>
      </c>
      <c r="E308" s="24">
        <v>23.114280000004328</v>
      </c>
      <c r="F308" s="33">
        <v>135</v>
      </c>
      <c r="G308" s="33">
        <v>17</v>
      </c>
      <c r="H308" s="24">
        <v>30.117480000023988</v>
      </c>
      <c r="I308" s="49">
        <v>2018</v>
      </c>
      <c r="J308" s="49">
        <v>9</v>
      </c>
      <c r="K308" s="50">
        <v>20</v>
      </c>
      <c r="L308" s="50">
        <v>14</v>
      </c>
      <c r="M308" s="49">
        <v>18</v>
      </c>
      <c r="N308" s="24">
        <v>2.4031444444444445</v>
      </c>
      <c r="O308" s="24">
        <v>0.35944444444444468</v>
      </c>
      <c r="P308" s="17"/>
      <c r="Q308" s="59" t="s">
        <v>23</v>
      </c>
      <c r="R308" s="33"/>
      <c r="S308" s="33"/>
      <c r="T308" s="86" t="s">
        <v>642</v>
      </c>
      <c r="U308" s="87" t="s">
        <v>564</v>
      </c>
      <c r="V308" s="59" t="s">
        <v>101</v>
      </c>
      <c r="W308" s="88" t="s">
        <v>528</v>
      </c>
      <c r="X308" s="87" t="s">
        <v>748</v>
      </c>
      <c r="Y308" s="93"/>
      <c r="Z308" s="46">
        <v>0</v>
      </c>
      <c r="AA308" s="53">
        <v>2.19</v>
      </c>
      <c r="AC308" s="8">
        <v>2.403</v>
      </c>
      <c r="AD308" s="2"/>
      <c r="AE308" s="2"/>
      <c r="AF308" s="2"/>
    </row>
    <row r="309" spans="1:32">
      <c r="A309" s="16">
        <v>79</v>
      </c>
      <c r="B309" s="22" t="s">
        <v>643</v>
      </c>
      <c r="C309" s="33">
        <v>34</v>
      </c>
      <c r="D309" s="33">
        <v>43</v>
      </c>
      <c r="E309" s="24">
        <v>24.582359999996584</v>
      </c>
      <c r="F309" s="33">
        <v>135</v>
      </c>
      <c r="G309" s="33">
        <v>17</v>
      </c>
      <c r="H309" s="24">
        <v>26.863440000033734</v>
      </c>
      <c r="I309" s="49">
        <v>2018</v>
      </c>
      <c r="J309" s="49">
        <v>9</v>
      </c>
      <c r="K309" s="50">
        <v>20</v>
      </c>
      <c r="L309" s="50">
        <v>14</v>
      </c>
      <c r="M309" s="49">
        <v>36</v>
      </c>
      <c r="N309" s="24">
        <v>2.4321276595744679</v>
      </c>
      <c r="O309" s="24">
        <v>0.27212765957446816</v>
      </c>
      <c r="P309" s="17"/>
      <c r="Q309" s="59" t="s">
        <v>23</v>
      </c>
      <c r="R309" s="33"/>
      <c r="S309" s="33"/>
      <c r="T309" s="86" t="s">
        <v>642</v>
      </c>
      <c r="U309" s="87" t="s">
        <v>564</v>
      </c>
      <c r="V309" s="59" t="s">
        <v>101</v>
      </c>
      <c r="W309" s="88" t="s">
        <v>528</v>
      </c>
      <c r="X309" s="87" t="s">
        <v>748</v>
      </c>
      <c r="Y309" s="93"/>
      <c r="Z309" s="46">
        <v>0</v>
      </c>
      <c r="AA309" s="53">
        <v>2.2189999999999999</v>
      </c>
      <c r="AC309" s="8">
        <v>2.4319999999999999</v>
      </c>
      <c r="AD309" s="2"/>
      <c r="AE309" s="2"/>
      <c r="AF309" s="2"/>
    </row>
    <row r="310" spans="1:32">
      <c r="A310" s="16">
        <v>80</v>
      </c>
      <c r="B310" s="22" t="s">
        <v>644</v>
      </c>
      <c r="C310" s="33">
        <v>34</v>
      </c>
      <c r="D310" s="33">
        <v>43</v>
      </c>
      <c r="E310" s="24">
        <v>24.487319999985857</v>
      </c>
      <c r="F310" s="33">
        <v>135</v>
      </c>
      <c r="G310" s="33">
        <v>17</v>
      </c>
      <c r="H310" s="24">
        <v>26.544840000019576</v>
      </c>
      <c r="I310" s="49">
        <v>2018</v>
      </c>
      <c r="J310" s="49">
        <v>9</v>
      </c>
      <c r="K310" s="50">
        <v>20</v>
      </c>
      <c r="L310" s="50">
        <v>14</v>
      </c>
      <c r="M310" s="49">
        <v>42</v>
      </c>
      <c r="N310" s="24">
        <v>2.3908310344827584</v>
      </c>
      <c r="O310" s="24">
        <v>0.23793103448275854</v>
      </c>
      <c r="P310" s="17"/>
      <c r="Q310" s="59" t="s">
        <v>23</v>
      </c>
      <c r="R310" s="33"/>
      <c r="S310" s="33"/>
      <c r="T310" s="86" t="s">
        <v>598</v>
      </c>
      <c r="U310" s="87" t="s">
        <v>564</v>
      </c>
      <c r="V310" s="59" t="s">
        <v>101</v>
      </c>
      <c r="W310" s="88" t="s">
        <v>528</v>
      </c>
      <c r="X310" s="87" t="s">
        <v>748</v>
      </c>
      <c r="Y310" s="93"/>
      <c r="Z310" s="46">
        <v>0</v>
      </c>
      <c r="AA310" s="53">
        <v>2.1779999999999999</v>
      </c>
      <c r="AC310" s="8">
        <v>2.391</v>
      </c>
      <c r="AD310" s="2"/>
      <c r="AE310" s="2"/>
      <c r="AF310" s="2"/>
    </row>
    <row r="311" spans="1:32">
      <c r="A311" s="16">
        <v>81</v>
      </c>
      <c r="B311" s="22" t="s">
        <v>635</v>
      </c>
      <c r="C311" s="33">
        <v>34</v>
      </c>
      <c r="D311" s="33">
        <v>43</v>
      </c>
      <c r="E311" s="24">
        <v>24.713399999993158</v>
      </c>
      <c r="F311" s="33">
        <v>135</v>
      </c>
      <c r="G311" s="33">
        <v>17</v>
      </c>
      <c r="H311" s="24">
        <v>26.28887999997005</v>
      </c>
      <c r="I311" s="49">
        <v>2018</v>
      </c>
      <c r="J311" s="49">
        <v>9</v>
      </c>
      <c r="K311" s="50">
        <v>20</v>
      </c>
      <c r="L311" s="50">
        <v>14</v>
      </c>
      <c r="M311" s="49">
        <v>46</v>
      </c>
      <c r="N311" s="24">
        <v>2.5168428571428572</v>
      </c>
      <c r="O311" s="24">
        <v>0.34714285714285742</v>
      </c>
      <c r="P311" s="17"/>
      <c r="Q311" s="59" t="s">
        <v>23</v>
      </c>
      <c r="R311" s="33"/>
      <c r="S311" s="33"/>
      <c r="T311" s="86" t="s">
        <v>596</v>
      </c>
      <c r="U311" s="87" t="s">
        <v>564</v>
      </c>
      <c r="V311" s="59" t="s">
        <v>101</v>
      </c>
      <c r="W311" s="88" t="s">
        <v>528</v>
      </c>
      <c r="X311" s="87" t="s">
        <v>748</v>
      </c>
      <c r="Y311" s="93"/>
      <c r="Z311" s="46">
        <v>0</v>
      </c>
      <c r="AA311" s="53">
        <v>2.3039999999999998</v>
      </c>
      <c r="AC311" s="8">
        <v>2.5169999999999999</v>
      </c>
      <c r="AD311" s="2"/>
      <c r="AE311" s="2"/>
      <c r="AF311" s="2"/>
    </row>
    <row r="312" spans="1:32">
      <c r="A312" s="16">
        <v>82</v>
      </c>
      <c r="B312" s="22" t="s">
        <v>645</v>
      </c>
      <c r="C312" s="33">
        <v>34</v>
      </c>
      <c r="D312" s="33">
        <v>43</v>
      </c>
      <c r="E312" s="24">
        <v>30.47480003999965</v>
      </c>
      <c r="F312" s="33">
        <v>135</v>
      </c>
      <c r="G312" s="33">
        <v>17</v>
      </c>
      <c r="H312" s="24">
        <v>27.368520000027274</v>
      </c>
      <c r="I312" s="49">
        <v>2018</v>
      </c>
      <c r="J312" s="49">
        <v>9</v>
      </c>
      <c r="K312" s="50">
        <v>20</v>
      </c>
      <c r="L312" s="50">
        <v>14</v>
      </c>
      <c r="M312" s="49">
        <v>59</v>
      </c>
      <c r="N312" s="24">
        <v>2.6480000000000001</v>
      </c>
      <c r="O312" s="24">
        <v>-3.9999999999995595E-3</v>
      </c>
      <c r="P312" s="17"/>
      <c r="Q312" s="59" t="s">
        <v>23</v>
      </c>
      <c r="R312" s="33"/>
      <c r="S312" s="33"/>
      <c r="T312" s="86" t="s">
        <v>573</v>
      </c>
      <c r="U312" s="87" t="s">
        <v>564</v>
      </c>
      <c r="V312" s="59" t="s">
        <v>505</v>
      </c>
      <c r="W312" s="88" t="s">
        <v>528</v>
      </c>
      <c r="X312" s="87" t="s">
        <v>751</v>
      </c>
      <c r="Y312" s="93"/>
      <c r="Z312" s="46">
        <v>0</v>
      </c>
      <c r="AA312" s="53">
        <v>2.4350000000000001</v>
      </c>
      <c r="AC312" s="8">
        <v>2.6480000000000001</v>
      </c>
      <c r="AD312" s="2"/>
      <c r="AE312" s="2"/>
      <c r="AF312" s="2"/>
    </row>
    <row r="313" spans="1:32" ht="21">
      <c r="A313" s="16">
        <v>83</v>
      </c>
      <c r="B313" s="22" t="s">
        <v>646</v>
      </c>
      <c r="C313" s="33">
        <v>34</v>
      </c>
      <c r="D313" s="33">
        <v>43</v>
      </c>
      <c r="E313" s="24">
        <v>30.604100159999348</v>
      </c>
      <c r="F313" s="33">
        <v>135</v>
      </c>
      <c r="G313" s="33">
        <v>17</v>
      </c>
      <c r="H313" s="24">
        <v>27.385079999965001</v>
      </c>
      <c r="I313" s="49">
        <v>2018</v>
      </c>
      <c r="J313" s="49">
        <v>9</v>
      </c>
      <c r="K313" s="50">
        <v>20</v>
      </c>
      <c r="L313" s="50">
        <v>15</v>
      </c>
      <c r="M313" s="49">
        <v>3</v>
      </c>
      <c r="N313" s="24">
        <v>2.6949999999999998</v>
      </c>
      <c r="O313" s="24">
        <v>0</v>
      </c>
      <c r="P313" s="17"/>
      <c r="Q313" s="59" t="s">
        <v>23</v>
      </c>
      <c r="R313" s="33"/>
      <c r="S313" s="33"/>
      <c r="T313" s="86" t="s">
        <v>576</v>
      </c>
      <c r="U313" s="87" t="s">
        <v>564</v>
      </c>
      <c r="V313" s="59" t="s">
        <v>25</v>
      </c>
      <c r="W313" s="88" t="s">
        <v>528</v>
      </c>
      <c r="X313" s="87" t="s">
        <v>752</v>
      </c>
      <c r="Y313" s="93"/>
      <c r="Z313" s="46">
        <v>0</v>
      </c>
      <c r="AA313" s="53">
        <v>2.4820000000000002</v>
      </c>
      <c r="AC313" s="8">
        <v>2.6949999999999998</v>
      </c>
      <c r="AD313" s="2"/>
      <c r="AE313" s="2"/>
      <c r="AF313" s="2"/>
    </row>
    <row r="314" spans="1:32" ht="21">
      <c r="A314" s="16">
        <v>84</v>
      </c>
      <c r="B314" s="22" t="s">
        <v>647</v>
      </c>
      <c r="C314" s="33">
        <v>34</v>
      </c>
      <c r="D314" s="33">
        <v>43</v>
      </c>
      <c r="E314" s="24">
        <v>30.394999920002874</v>
      </c>
      <c r="F314" s="33">
        <v>135</v>
      </c>
      <c r="G314" s="33">
        <v>17</v>
      </c>
      <c r="H314" s="24">
        <v>27.489480000008371</v>
      </c>
      <c r="I314" s="49">
        <v>2018</v>
      </c>
      <c r="J314" s="49">
        <v>9</v>
      </c>
      <c r="K314" s="50">
        <v>20</v>
      </c>
      <c r="L314" s="50">
        <v>15</v>
      </c>
      <c r="M314" s="49">
        <v>4</v>
      </c>
      <c r="N314" s="24">
        <v>2.6619999999999999</v>
      </c>
      <c r="O314" s="24">
        <v>0</v>
      </c>
      <c r="P314" s="17"/>
      <c r="Q314" s="59" t="s">
        <v>23</v>
      </c>
      <c r="R314" s="33"/>
      <c r="S314" s="33"/>
      <c r="T314" s="86" t="s">
        <v>602</v>
      </c>
      <c r="U314" s="87" t="s">
        <v>564</v>
      </c>
      <c r="V314" s="59" t="s">
        <v>25</v>
      </c>
      <c r="W314" s="88" t="s">
        <v>528</v>
      </c>
      <c r="X314" s="87" t="s">
        <v>752</v>
      </c>
      <c r="Y314" s="93"/>
      <c r="Z314" s="46">
        <v>0</v>
      </c>
      <c r="AA314" s="53">
        <v>2.4489999999999998</v>
      </c>
      <c r="AC314" s="8">
        <v>2.6619999999999999</v>
      </c>
      <c r="AD314" s="2"/>
      <c r="AE314" s="2"/>
      <c r="AF314" s="2"/>
    </row>
    <row r="315" spans="1:32" ht="21">
      <c r="A315" s="16">
        <v>85</v>
      </c>
      <c r="B315" s="22" t="s">
        <v>648</v>
      </c>
      <c r="C315" s="33">
        <v>34</v>
      </c>
      <c r="D315" s="33">
        <v>43</v>
      </c>
      <c r="E315" s="24">
        <v>31.261599839993437</v>
      </c>
      <c r="F315" s="33">
        <v>135</v>
      </c>
      <c r="G315" s="33">
        <v>17</v>
      </c>
      <c r="H315" s="24">
        <v>27.07295999997541</v>
      </c>
      <c r="I315" s="49">
        <v>2018</v>
      </c>
      <c r="J315" s="49">
        <v>9</v>
      </c>
      <c r="K315" s="50">
        <v>20</v>
      </c>
      <c r="L315" s="50">
        <v>15</v>
      </c>
      <c r="M315" s="49">
        <v>6</v>
      </c>
      <c r="N315" s="24">
        <v>2.742</v>
      </c>
      <c r="O315" s="24">
        <v>0</v>
      </c>
      <c r="P315" s="17"/>
      <c r="Q315" s="59" t="s">
        <v>23</v>
      </c>
      <c r="R315" s="33"/>
      <c r="S315" s="33"/>
      <c r="T315" s="86" t="s">
        <v>624</v>
      </c>
      <c r="U315" s="87" t="s">
        <v>564</v>
      </c>
      <c r="V315" s="59" t="s">
        <v>25</v>
      </c>
      <c r="W315" s="88" t="s">
        <v>528</v>
      </c>
      <c r="X315" s="87" t="s">
        <v>752</v>
      </c>
      <c r="Y315" s="93"/>
      <c r="Z315" s="46">
        <v>0</v>
      </c>
      <c r="AA315" s="53">
        <v>2.5289999999999999</v>
      </c>
      <c r="AC315" s="8">
        <v>2.742</v>
      </c>
      <c r="AD315" s="2"/>
      <c r="AE315" s="2"/>
      <c r="AF315" s="2"/>
    </row>
    <row r="316" spans="1:32">
      <c r="A316" s="16">
        <v>86</v>
      </c>
      <c r="B316" s="22" t="s">
        <v>649</v>
      </c>
      <c r="C316" s="33">
        <v>34</v>
      </c>
      <c r="D316" s="33">
        <v>43</v>
      </c>
      <c r="E316" s="24">
        <v>17.072039999993649</v>
      </c>
      <c r="F316" s="33">
        <v>135</v>
      </c>
      <c r="G316" s="33">
        <v>17</v>
      </c>
      <c r="H316" s="24">
        <v>26.817360000006829</v>
      </c>
      <c r="I316" s="49">
        <v>2018</v>
      </c>
      <c r="J316" s="49">
        <v>9</v>
      </c>
      <c r="K316" s="50">
        <v>20</v>
      </c>
      <c r="L316" s="50">
        <v>15</v>
      </c>
      <c r="M316" s="49">
        <v>42</v>
      </c>
      <c r="N316" s="24">
        <v>1.8196000000000001</v>
      </c>
      <c r="O316" s="24">
        <v>0.45</v>
      </c>
      <c r="P316" s="17"/>
      <c r="Q316" s="59" t="s">
        <v>23</v>
      </c>
      <c r="R316" s="33"/>
      <c r="S316" s="33"/>
      <c r="T316" s="86" t="s">
        <v>609</v>
      </c>
      <c r="U316" s="87" t="s">
        <v>650</v>
      </c>
      <c r="V316" s="59" t="s">
        <v>37</v>
      </c>
      <c r="W316" s="88" t="s">
        <v>528</v>
      </c>
      <c r="X316" s="87" t="s">
        <v>748</v>
      </c>
      <c r="Y316" s="93"/>
      <c r="Z316" s="46">
        <v>0</v>
      </c>
      <c r="AA316" s="53">
        <v>1.607</v>
      </c>
      <c r="AC316" s="8">
        <v>1.82</v>
      </c>
      <c r="AD316" s="2"/>
      <c r="AE316" s="2"/>
      <c r="AF316" s="2"/>
    </row>
    <row r="317" spans="1:32">
      <c r="A317" s="16">
        <v>87</v>
      </c>
      <c r="B317" s="22" t="s">
        <v>651</v>
      </c>
      <c r="C317" s="33">
        <v>34</v>
      </c>
      <c r="D317" s="33">
        <v>43</v>
      </c>
      <c r="E317" s="24">
        <v>17.01659999998526</v>
      </c>
      <c r="F317" s="33">
        <v>135</v>
      </c>
      <c r="G317" s="33">
        <v>17</v>
      </c>
      <c r="H317" s="24">
        <v>26.421359999983451</v>
      </c>
      <c r="I317" s="49">
        <v>2018</v>
      </c>
      <c r="J317" s="49">
        <v>9</v>
      </c>
      <c r="K317" s="50">
        <v>20</v>
      </c>
      <c r="L317" s="50">
        <v>15</v>
      </c>
      <c r="M317" s="49">
        <v>45</v>
      </c>
      <c r="N317" s="24">
        <v>1.5517000000000001</v>
      </c>
      <c r="O317" s="24">
        <v>0.3</v>
      </c>
      <c r="P317" s="17"/>
      <c r="Q317" s="59" t="s">
        <v>23</v>
      </c>
      <c r="R317" s="33"/>
      <c r="S317" s="33"/>
      <c r="T317" s="86" t="s">
        <v>594</v>
      </c>
      <c r="U317" s="87" t="s">
        <v>550</v>
      </c>
      <c r="V317" s="59" t="s">
        <v>101</v>
      </c>
      <c r="W317" s="88" t="s">
        <v>528</v>
      </c>
      <c r="X317" s="87" t="s">
        <v>748</v>
      </c>
      <c r="Y317" s="93"/>
      <c r="Z317" s="46">
        <v>0</v>
      </c>
      <c r="AA317" s="53">
        <v>1.339</v>
      </c>
      <c r="AC317" s="8">
        <v>1.552</v>
      </c>
      <c r="AD317" s="2"/>
      <c r="AE317" s="2"/>
      <c r="AF317" s="2"/>
    </row>
    <row r="318" spans="1:32">
      <c r="A318" s="16">
        <v>88</v>
      </c>
      <c r="B318" s="22" t="s">
        <v>652</v>
      </c>
      <c r="C318" s="33">
        <v>34</v>
      </c>
      <c r="D318" s="33">
        <v>43</v>
      </c>
      <c r="E318" s="24">
        <v>15.6633600000049</v>
      </c>
      <c r="F318" s="33">
        <v>135</v>
      </c>
      <c r="G318" s="33">
        <v>17</v>
      </c>
      <c r="H318" s="24">
        <v>26.252519999979995</v>
      </c>
      <c r="I318" s="49">
        <v>2018</v>
      </c>
      <c r="J318" s="49">
        <v>9</v>
      </c>
      <c r="K318" s="50">
        <v>20</v>
      </c>
      <c r="L318" s="50">
        <v>15</v>
      </c>
      <c r="M318" s="49">
        <v>55</v>
      </c>
      <c r="N318" s="24">
        <v>1.7637000000000003</v>
      </c>
      <c r="O318" s="24">
        <v>0</v>
      </c>
      <c r="P318" s="17"/>
      <c r="Q318" s="59" t="s">
        <v>23</v>
      </c>
      <c r="R318" s="33"/>
      <c r="S318" s="33"/>
      <c r="T318" s="86" t="s">
        <v>620</v>
      </c>
      <c r="U318" s="87" t="s">
        <v>550</v>
      </c>
      <c r="V318" s="59" t="s">
        <v>25</v>
      </c>
      <c r="W318" s="88" t="s">
        <v>528</v>
      </c>
      <c r="X318" s="87" t="s">
        <v>753</v>
      </c>
      <c r="Y318" s="93"/>
      <c r="Z318" s="46">
        <v>0</v>
      </c>
      <c r="AA318" s="53">
        <v>1.5509999999999999</v>
      </c>
      <c r="AC318" s="8">
        <v>1.764</v>
      </c>
      <c r="AD318" s="2"/>
      <c r="AE318" s="2"/>
      <c r="AF318" s="2"/>
    </row>
    <row r="319" spans="1:32">
      <c r="A319" s="16">
        <v>89</v>
      </c>
      <c r="B319" s="22" t="s">
        <v>653</v>
      </c>
      <c r="C319" s="33">
        <v>34</v>
      </c>
      <c r="D319" s="33">
        <v>43</v>
      </c>
      <c r="E319" s="24">
        <v>16.205900160002784</v>
      </c>
      <c r="F319" s="33">
        <v>135</v>
      </c>
      <c r="G319" s="33">
        <v>17</v>
      </c>
      <c r="H319" s="24">
        <v>23.305559999971592</v>
      </c>
      <c r="I319" s="49">
        <v>2018</v>
      </c>
      <c r="J319" s="49">
        <v>9</v>
      </c>
      <c r="K319" s="50">
        <v>20</v>
      </c>
      <c r="L319" s="50">
        <v>16</v>
      </c>
      <c r="M319" s="49">
        <v>13</v>
      </c>
      <c r="N319" s="24">
        <v>1.7230000000000001</v>
      </c>
      <c r="O319" s="24">
        <v>0.6</v>
      </c>
      <c r="P319" s="17"/>
      <c r="Q319" s="59" t="s">
        <v>23</v>
      </c>
      <c r="R319" s="33"/>
      <c r="S319" s="33"/>
      <c r="T319" s="86" t="s">
        <v>654</v>
      </c>
      <c r="U319" s="87" t="s">
        <v>655</v>
      </c>
      <c r="V319" s="59" t="s">
        <v>25</v>
      </c>
      <c r="W319" s="88" t="s">
        <v>528</v>
      </c>
      <c r="X319" s="87" t="s">
        <v>754</v>
      </c>
      <c r="Y319" s="93"/>
      <c r="Z319" s="46">
        <v>0</v>
      </c>
      <c r="AA319" s="53">
        <v>1.51</v>
      </c>
      <c r="AC319" s="8">
        <v>1.7230000000000001</v>
      </c>
      <c r="AD319" s="2"/>
      <c r="AE319" s="2"/>
      <c r="AF319" s="2"/>
    </row>
    <row r="320" spans="1:32">
      <c r="A320" s="16">
        <v>90</v>
      </c>
      <c r="B320" s="22" t="s">
        <v>656</v>
      </c>
      <c r="C320" s="33">
        <v>34</v>
      </c>
      <c r="D320" s="33">
        <v>43</v>
      </c>
      <c r="E320" s="24">
        <v>25.568399999983171</v>
      </c>
      <c r="F320" s="33">
        <v>135</v>
      </c>
      <c r="G320" s="33">
        <v>17</v>
      </c>
      <c r="H320" s="24">
        <v>29.739480000057483</v>
      </c>
      <c r="I320" s="49">
        <v>2018</v>
      </c>
      <c r="J320" s="49">
        <v>9</v>
      </c>
      <c r="K320" s="50">
        <v>20</v>
      </c>
      <c r="L320" s="50">
        <v>17</v>
      </c>
      <c r="M320" s="49">
        <v>8</v>
      </c>
      <c r="N320" s="24">
        <v>2.4978999999999996</v>
      </c>
      <c r="O320" s="24">
        <v>0.34</v>
      </c>
      <c r="P320" s="17"/>
      <c r="Q320" s="59" t="s">
        <v>23</v>
      </c>
      <c r="R320" s="33"/>
      <c r="S320" s="33"/>
      <c r="T320" s="86" t="s">
        <v>573</v>
      </c>
      <c r="U320" s="87" t="s">
        <v>650</v>
      </c>
      <c r="V320" s="59" t="s">
        <v>37</v>
      </c>
      <c r="W320" s="88" t="s">
        <v>528</v>
      </c>
      <c r="X320" s="87" t="s">
        <v>748</v>
      </c>
      <c r="Y320" s="93"/>
      <c r="Z320" s="46">
        <v>0</v>
      </c>
      <c r="AA320" s="53">
        <v>2.2850000000000001</v>
      </c>
      <c r="AC320" s="8">
        <v>2.4980000000000002</v>
      </c>
      <c r="AD320" s="2"/>
      <c r="AE320" s="2"/>
      <c r="AF320" s="2"/>
    </row>
    <row r="321" spans="1:32">
      <c r="A321" s="13">
        <v>1</v>
      </c>
      <c r="B321" s="23" t="s">
        <v>657</v>
      </c>
      <c r="C321" s="34">
        <v>34</v>
      </c>
      <c r="D321" s="35">
        <v>41</v>
      </c>
      <c r="E321" s="28">
        <v>3.2884199999999999</v>
      </c>
      <c r="F321" s="34">
        <v>135</v>
      </c>
      <c r="G321" s="35">
        <v>15</v>
      </c>
      <c r="H321" s="28">
        <v>16.85474</v>
      </c>
      <c r="I321" s="49">
        <v>2018</v>
      </c>
      <c r="J321" s="49">
        <v>9</v>
      </c>
      <c r="K321" s="51">
        <v>9</v>
      </c>
      <c r="L321" s="51">
        <v>10</v>
      </c>
      <c r="M321" s="49">
        <v>45</v>
      </c>
      <c r="N321" s="25">
        <v>2.9</v>
      </c>
      <c r="O321" s="25">
        <v>0.21</v>
      </c>
      <c r="Q321" s="38" t="s">
        <v>658</v>
      </c>
      <c r="R321" s="25">
        <v>2.69</v>
      </c>
      <c r="T321" s="76" t="s">
        <v>659</v>
      </c>
      <c r="U321" s="85" t="s">
        <v>660</v>
      </c>
      <c r="V321" s="38" t="s">
        <v>661</v>
      </c>
      <c r="W321" s="75" t="s">
        <v>662</v>
      </c>
      <c r="X321" s="85" t="s">
        <v>663</v>
      </c>
      <c r="Y321" s="93"/>
      <c r="Z321" s="45">
        <v>0</v>
      </c>
      <c r="AA321" s="53">
        <v>2.6869999999999998</v>
      </c>
      <c r="AC321" s="8">
        <v>2.9</v>
      </c>
      <c r="AD321" s="2"/>
      <c r="AE321" s="2"/>
      <c r="AF321" s="2"/>
    </row>
    <row r="322" spans="1:32">
      <c r="A322" s="13">
        <v>2</v>
      </c>
      <c r="B322" s="23" t="s">
        <v>657</v>
      </c>
      <c r="C322" s="34">
        <v>34</v>
      </c>
      <c r="D322" s="35">
        <v>41</v>
      </c>
      <c r="E322" s="28">
        <v>3.2575099999999999</v>
      </c>
      <c r="F322" s="34">
        <v>135</v>
      </c>
      <c r="G322" s="35">
        <v>15</v>
      </c>
      <c r="H322" s="28">
        <v>16.860330000000001</v>
      </c>
      <c r="I322" s="49">
        <v>2018</v>
      </c>
      <c r="J322" s="49">
        <v>9</v>
      </c>
      <c r="K322" s="51">
        <v>9</v>
      </c>
      <c r="L322" s="51">
        <v>10</v>
      </c>
      <c r="M322" s="49">
        <v>51</v>
      </c>
      <c r="N322" s="25">
        <v>2.9</v>
      </c>
      <c r="O322" s="25">
        <v>0.28999999999999998</v>
      </c>
      <c r="Q322" s="38" t="s">
        <v>658</v>
      </c>
      <c r="R322" s="25">
        <v>2.61</v>
      </c>
      <c r="T322" s="76" t="s">
        <v>659</v>
      </c>
      <c r="U322" s="85" t="s">
        <v>660</v>
      </c>
      <c r="V322" s="38" t="s">
        <v>661</v>
      </c>
      <c r="W322" s="75" t="s">
        <v>662</v>
      </c>
      <c r="X322" s="85" t="s">
        <v>663</v>
      </c>
      <c r="Y322" s="93"/>
      <c r="Z322" s="46">
        <v>0</v>
      </c>
      <c r="AA322" s="53">
        <v>2.6869999999999998</v>
      </c>
      <c r="AC322" s="8">
        <v>2.9</v>
      </c>
      <c r="AD322" s="2"/>
      <c r="AE322" s="2"/>
      <c r="AF322" s="2"/>
    </row>
    <row r="323" spans="1:32">
      <c r="A323" s="13">
        <v>3</v>
      </c>
      <c r="B323" s="23" t="s">
        <v>657</v>
      </c>
      <c r="C323" s="34">
        <v>34</v>
      </c>
      <c r="D323" s="35">
        <v>41</v>
      </c>
      <c r="E323" s="28">
        <v>8.5858799999999995</v>
      </c>
      <c r="F323" s="34">
        <v>135</v>
      </c>
      <c r="G323" s="35">
        <v>15</v>
      </c>
      <c r="H323" s="28">
        <v>14.713789999999999</v>
      </c>
      <c r="I323" s="49">
        <v>2018</v>
      </c>
      <c r="J323" s="49">
        <v>9</v>
      </c>
      <c r="K323" s="51">
        <v>9</v>
      </c>
      <c r="L323" s="51">
        <v>11</v>
      </c>
      <c r="M323" s="49">
        <v>0</v>
      </c>
      <c r="N323" s="25">
        <v>3.17</v>
      </c>
      <c r="O323" s="25">
        <v>0.3</v>
      </c>
      <c r="Q323" s="38" t="s">
        <v>658</v>
      </c>
      <c r="R323" s="25">
        <v>2.87</v>
      </c>
      <c r="T323" s="76" t="s">
        <v>659</v>
      </c>
      <c r="U323" s="85" t="s">
        <v>660</v>
      </c>
      <c r="V323" s="38" t="s">
        <v>661</v>
      </c>
      <c r="W323" s="75" t="s">
        <v>662</v>
      </c>
      <c r="X323" s="85" t="s">
        <v>664</v>
      </c>
      <c r="Y323" s="93"/>
      <c r="Z323" s="45">
        <v>0</v>
      </c>
      <c r="AA323" s="53">
        <v>2.9569999999999999</v>
      </c>
      <c r="AC323" s="8">
        <v>3.17</v>
      </c>
      <c r="AD323" s="2"/>
      <c r="AE323" s="2"/>
      <c r="AF323" s="2"/>
    </row>
    <row r="324" spans="1:32">
      <c r="A324" s="13">
        <v>4</v>
      </c>
      <c r="B324" s="23" t="s">
        <v>657</v>
      </c>
      <c r="C324" s="34">
        <v>34</v>
      </c>
      <c r="D324" s="35">
        <v>41</v>
      </c>
      <c r="E324" s="28">
        <v>14.73925</v>
      </c>
      <c r="F324" s="34">
        <v>135</v>
      </c>
      <c r="G324" s="35">
        <v>15</v>
      </c>
      <c r="H324" s="28">
        <v>19.795940000000002</v>
      </c>
      <c r="I324" s="49">
        <v>2018</v>
      </c>
      <c r="J324" s="49">
        <v>9</v>
      </c>
      <c r="K324" s="51">
        <v>9</v>
      </c>
      <c r="L324" s="51">
        <v>11</v>
      </c>
      <c r="M324" s="49">
        <v>11</v>
      </c>
      <c r="N324" s="25">
        <v>2.98</v>
      </c>
      <c r="O324" s="25">
        <v>1</v>
      </c>
      <c r="Q324" s="38" t="s">
        <v>658</v>
      </c>
      <c r="R324" s="25">
        <v>1.98</v>
      </c>
      <c r="T324" s="76" t="s">
        <v>659</v>
      </c>
      <c r="U324" s="85" t="s">
        <v>660</v>
      </c>
      <c r="V324" s="38" t="s">
        <v>661</v>
      </c>
      <c r="W324" s="75" t="s">
        <v>662</v>
      </c>
      <c r="X324" s="85" t="s">
        <v>665</v>
      </c>
      <c r="Y324" s="93"/>
      <c r="Z324" s="46">
        <v>0</v>
      </c>
      <c r="AA324" s="53">
        <v>2.7669999999999999</v>
      </c>
      <c r="AC324" s="8">
        <v>2.98</v>
      </c>
      <c r="AD324" s="2"/>
      <c r="AE324" s="2"/>
      <c r="AF324" s="2"/>
    </row>
    <row r="325" spans="1:32">
      <c r="A325" s="13">
        <v>5</v>
      </c>
      <c r="B325" s="23" t="s">
        <v>657</v>
      </c>
      <c r="C325" s="34">
        <v>34</v>
      </c>
      <c r="D325" s="35">
        <v>41</v>
      </c>
      <c r="E325" s="28">
        <v>21.66235</v>
      </c>
      <c r="F325" s="34">
        <v>135</v>
      </c>
      <c r="G325" s="35">
        <v>15</v>
      </c>
      <c r="H325" s="28">
        <v>14.67826</v>
      </c>
      <c r="I325" s="49">
        <v>2018</v>
      </c>
      <c r="J325" s="49">
        <v>9</v>
      </c>
      <c r="K325" s="51">
        <v>9</v>
      </c>
      <c r="L325" s="51">
        <v>11</v>
      </c>
      <c r="M325" s="49">
        <v>21</v>
      </c>
      <c r="N325" s="25">
        <v>3.03</v>
      </c>
      <c r="O325" s="25">
        <v>0.7</v>
      </c>
      <c r="Q325" s="38" t="s">
        <v>658</v>
      </c>
      <c r="R325" s="25">
        <v>2.33</v>
      </c>
      <c r="T325" s="76" t="s">
        <v>659</v>
      </c>
      <c r="U325" s="85" t="s">
        <v>660</v>
      </c>
      <c r="V325" s="38" t="s">
        <v>661</v>
      </c>
      <c r="W325" s="75" t="s">
        <v>662</v>
      </c>
      <c r="X325" s="85" t="s">
        <v>666</v>
      </c>
      <c r="Y325" s="93"/>
      <c r="Z325" s="45">
        <v>0</v>
      </c>
      <c r="AA325" s="53">
        <v>2.8170000000000002</v>
      </c>
      <c r="AC325" s="8">
        <v>3.03</v>
      </c>
      <c r="AD325" s="2"/>
      <c r="AE325" s="2"/>
      <c r="AF325" s="2"/>
    </row>
    <row r="326" spans="1:32">
      <c r="A326" s="13">
        <v>6</v>
      </c>
      <c r="B326" s="23" t="s">
        <v>657</v>
      </c>
      <c r="C326" s="34">
        <v>34</v>
      </c>
      <c r="D326" s="35">
        <v>40</v>
      </c>
      <c r="E326" s="28">
        <v>47.850749999999998</v>
      </c>
      <c r="F326" s="34">
        <v>135</v>
      </c>
      <c r="G326" s="35">
        <v>16</v>
      </c>
      <c r="H326" s="28">
        <v>11.97906</v>
      </c>
      <c r="I326" s="49">
        <v>2018</v>
      </c>
      <c r="J326" s="49">
        <v>9</v>
      </c>
      <c r="K326" s="51">
        <v>9</v>
      </c>
      <c r="L326" s="51">
        <v>11</v>
      </c>
      <c r="M326" s="49">
        <v>45</v>
      </c>
      <c r="N326" s="25">
        <v>3.34</v>
      </c>
      <c r="O326" s="25">
        <v>0</v>
      </c>
      <c r="Q326" s="73" t="s">
        <v>689</v>
      </c>
      <c r="R326" s="25">
        <v>3.34</v>
      </c>
      <c r="T326" s="76" t="s">
        <v>459</v>
      </c>
      <c r="U326" s="85" t="s">
        <v>660</v>
      </c>
      <c r="V326" s="38" t="s">
        <v>661</v>
      </c>
      <c r="W326" s="75" t="s">
        <v>662</v>
      </c>
      <c r="X326" s="85" t="s">
        <v>667</v>
      </c>
      <c r="Y326" s="93"/>
      <c r="Z326" s="46">
        <v>0</v>
      </c>
      <c r="AA326" s="53">
        <v>3.1269999999999998</v>
      </c>
      <c r="AC326" s="8">
        <v>3.34</v>
      </c>
      <c r="AD326" s="2"/>
      <c r="AE326" s="2"/>
      <c r="AF326" s="2"/>
    </row>
    <row r="327" spans="1:32">
      <c r="A327" s="13">
        <v>7</v>
      </c>
      <c r="B327" s="23" t="s">
        <v>657</v>
      </c>
      <c r="C327" s="34">
        <v>34</v>
      </c>
      <c r="D327" s="35">
        <v>40</v>
      </c>
      <c r="E327" s="28">
        <v>47.55527</v>
      </c>
      <c r="F327" s="34">
        <v>135</v>
      </c>
      <c r="G327" s="35">
        <v>16</v>
      </c>
      <c r="H327" s="28">
        <v>13.96757</v>
      </c>
      <c r="I327" s="49">
        <v>2018</v>
      </c>
      <c r="J327" s="49">
        <v>9</v>
      </c>
      <c r="K327" s="51">
        <v>9</v>
      </c>
      <c r="L327" s="51">
        <v>11</v>
      </c>
      <c r="M327" s="49">
        <v>54</v>
      </c>
      <c r="N327" s="25">
        <v>3.71</v>
      </c>
      <c r="O327" s="25">
        <v>0</v>
      </c>
      <c r="Q327" s="73" t="s">
        <v>689</v>
      </c>
      <c r="R327" s="25">
        <v>3.71</v>
      </c>
      <c r="T327" s="76" t="s">
        <v>459</v>
      </c>
      <c r="U327" s="85" t="s">
        <v>660</v>
      </c>
      <c r="V327" s="38" t="s">
        <v>661</v>
      </c>
      <c r="W327" s="75" t="s">
        <v>662</v>
      </c>
      <c r="X327" s="85" t="s">
        <v>668</v>
      </c>
      <c r="Y327" s="93"/>
      <c r="Z327" s="45">
        <v>0</v>
      </c>
      <c r="AA327" s="53">
        <v>3.4969999999999999</v>
      </c>
      <c r="AC327" s="8">
        <v>3.71</v>
      </c>
      <c r="AD327" s="2"/>
      <c r="AE327" s="2"/>
      <c r="AF327" s="2"/>
    </row>
    <row r="328" spans="1:32">
      <c r="A328" s="13">
        <v>8</v>
      </c>
      <c r="B328" s="23" t="s">
        <v>657</v>
      </c>
      <c r="C328" s="34">
        <v>34</v>
      </c>
      <c r="D328" s="35">
        <v>41</v>
      </c>
      <c r="E328" s="28">
        <v>4.5619699999999996</v>
      </c>
      <c r="F328" s="34">
        <v>135</v>
      </c>
      <c r="G328" s="35">
        <v>17</v>
      </c>
      <c r="H328" s="28">
        <v>12.70158</v>
      </c>
      <c r="I328" s="49">
        <v>2018</v>
      </c>
      <c r="J328" s="49">
        <v>9</v>
      </c>
      <c r="K328" s="51">
        <v>9</v>
      </c>
      <c r="L328" s="51">
        <v>12</v>
      </c>
      <c r="M328" s="49">
        <v>7</v>
      </c>
      <c r="N328" s="25">
        <v>3.14</v>
      </c>
      <c r="O328" s="25">
        <v>1.38</v>
      </c>
      <c r="Q328" s="38" t="s">
        <v>658</v>
      </c>
      <c r="R328" s="25">
        <v>1.76</v>
      </c>
      <c r="T328" s="76" t="s">
        <v>659</v>
      </c>
      <c r="U328" s="85" t="s">
        <v>660</v>
      </c>
      <c r="V328" s="38" t="s">
        <v>661</v>
      </c>
      <c r="W328" s="75" t="s">
        <v>662</v>
      </c>
      <c r="X328" s="85" t="s">
        <v>669</v>
      </c>
      <c r="Y328" s="93"/>
      <c r="Z328" s="46">
        <v>0</v>
      </c>
      <c r="AA328" s="53">
        <v>2.927</v>
      </c>
      <c r="AC328" s="8">
        <v>3.14</v>
      </c>
      <c r="AD328" s="2"/>
      <c r="AE328" s="2"/>
      <c r="AF328" s="2"/>
    </row>
    <row r="329" spans="1:32">
      <c r="A329" s="13">
        <v>9</v>
      </c>
      <c r="B329" s="23" t="s">
        <v>657</v>
      </c>
      <c r="C329" s="34">
        <v>34</v>
      </c>
      <c r="D329" s="35">
        <v>41</v>
      </c>
      <c r="E329" s="28">
        <v>17.890309999999999</v>
      </c>
      <c r="F329" s="34">
        <v>135</v>
      </c>
      <c r="G329" s="35">
        <v>16</v>
      </c>
      <c r="H329" s="28">
        <v>52.858879999999999</v>
      </c>
      <c r="I329" s="49">
        <v>2018</v>
      </c>
      <c r="J329" s="49">
        <v>9</v>
      </c>
      <c r="K329" s="51">
        <v>9</v>
      </c>
      <c r="L329" s="51">
        <v>12</v>
      </c>
      <c r="M329" s="49">
        <v>30</v>
      </c>
      <c r="N329" s="25">
        <v>3.2</v>
      </c>
      <c r="O329" s="25">
        <v>1.45</v>
      </c>
      <c r="Q329" s="38" t="s">
        <v>658</v>
      </c>
      <c r="R329" s="25">
        <v>1.75</v>
      </c>
      <c r="T329" s="76" t="s">
        <v>659</v>
      </c>
      <c r="U329" s="85" t="s">
        <v>660</v>
      </c>
      <c r="V329" s="38" t="s">
        <v>661</v>
      </c>
      <c r="W329" s="75" t="s">
        <v>662</v>
      </c>
      <c r="X329" s="85" t="s">
        <v>670</v>
      </c>
      <c r="Y329" s="93"/>
      <c r="Z329" s="45">
        <v>0</v>
      </c>
      <c r="AA329" s="53">
        <v>2.9870000000000001</v>
      </c>
      <c r="AC329" s="8">
        <v>3.2</v>
      </c>
      <c r="AD329" s="2"/>
      <c r="AE329" s="2"/>
      <c r="AF329" s="2"/>
    </row>
    <row r="330" spans="1:32">
      <c r="A330" s="13">
        <v>10</v>
      </c>
      <c r="B330" s="23" t="s">
        <v>657</v>
      </c>
      <c r="C330" s="34">
        <v>34</v>
      </c>
      <c r="D330" s="35">
        <v>41</v>
      </c>
      <c r="E330" s="28">
        <v>18.003499999999999</v>
      </c>
      <c r="F330" s="34">
        <v>135</v>
      </c>
      <c r="G330" s="35">
        <v>16</v>
      </c>
      <c r="H330" s="28">
        <v>52.30153</v>
      </c>
      <c r="I330" s="49">
        <v>2018</v>
      </c>
      <c r="J330" s="49">
        <v>9</v>
      </c>
      <c r="K330" s="51">
        <v>9</v>
      </c>
      <c r="L330" s="51">
        <v>12</v>
      </c>
      <c r="M330" s="49">
        <v>34</v>
      </c>
      <c r="N330" s="25">
        <v>3.02</v>
      </c>
      <c r="O330" s="25">
        <v>1.8</v>
      </c>
      <c r="Q330" s="38" t="s">
        <v>658</v>
      </c>
      <c r="R330" s="25">
        <v>1.22</v>
      </c>
      <c r="T330" s="76" t="s">
        <v>659</v>
      </c>
      <c r="U330" s="85" t="s">
        <v>660</v>
      </c>
      <c r="V330" s="38" t="s">
        <v>661</v>
      </c>
      <c r="W330" s="75" t="s">
        <v>662</v>
      </c>
      <c r="X330" s="85" t="s">
        <v>670</v>
      </c>
      <c r="Y330" s="93"/>
      <c r="Z330" s="46">
        <v>0</v>
      </c>
      <c r="AA330" s="53">
        <v>2.8069999999999999</v>
      </c>
      <c r="AC330" s="8">
        <v>3.02</v>
      </c>
      <c r="AD330" s="2"/>
      <c r="AE330" s="2"/>
      <c r="AF330" s="2"/>
    </row>
    <row r="331" spans="1:32">
      <c r="A331" s="13">
        <v>11</v>
      </c>
      <c r="B331" s="23" t="s">
        <v>657</v>
      </c>
      <c r="C331" s="34">
        <v>34</v>
      </c>
      <c r="D331" s="35">
        <v>41</v>
      </c>
      <c r="E331" s="28">
        <v>30.866330000000001</v>
      </c>
      <c r="F331" s="34">
        <v>135</v>
      </c>
      <c r="G331" s="35">
        <v>17</v>
      </c>
      <c r="H331" s="28">
        <v>12.082079999999999</v>
      </c>
      <c r="I331" s="49">
        <v>2018</v>
      </c>
      <c r="J331" s="49">
        <v>9</v>
      </c>
      <c r="K331" s="51">
        <v>9</v>
      </c>
      <c r="L331" s="51">
        <v>12</v>
      </c>
      <c r="M331" s="49">
        <v>55</v>
      </c>
      <c r="N331" s="25">
        <v>3.42</v>
      </c>
      <c r="O331" s="25">
        <v>1.54</v>
      </c>
      <c r="Q331" s="38" t="s">
        <v>658</v>
      </c>
      <c r="R331" s="25">
        <v>1.88</v>
      </c>
      <c r="T331" s="76" t="s">
        <v>659</v>
      </c>
      <c r="U331" s="85" t="s">
        <v>660</v>
      </c>
      <c r="V331" s="38" t="s">
        <v>661</v>
      </c>
      <c r="W331" s="75" t="s">
        <v>662</v>
      </c>
      <c r="X331" s="85" t="s">
        <v>671</v>
      </c>
      <c r="Y331" s="93"/>
      <c r="Z331" s="45">
        <v>0</v>
      </c>
      <c r="AA331" s="53">
        <v>3.2069999999999999</v>
      </c>
      <c r="AC331" s="8">
        <v>3.42</v>
      </c>
      <c r="AD331" s="2"/>
      <c r="AE331" s="2"/>
      <c r="AF331" s="2"/>
    </row>
    <row r="332" spans="1:32">
      <c r="A332" s="13">
        <v>12</v>
      </c>
      <c r="B332" s="23" t="s">
        <v>657</v>
      </c>
      <c r="C332" s="34">
        <v>34</v>
      </c>
      <c r="D332" s="35">
        <v>41</v>
      </c>
      <c r="E332" s="28">
        <v>31.77017</v>
      </c>
      <c r="F332" s="34">
        <v>135</v>
      </c>
      <c r="G332" s="36">
        <v>17</v>
      </c>
      <c r="H332" s="29">
        <v>16.30423</v>
      </c>
      <c r="I332" s="49">
        <v>2018</v>
      </c>
      <c r="J332" s="49">
        <v>9</v>
      </c>
      <c r="K332" s="51">
        <v>9</v>
      </c>
      <c r="L332" s="51">
        <v>13</v>
      </c>
      <c r="M332" s="49">
        <v>6</v>
      </c>
      <c r="N332" s="25">
        <v>3.45</v>
      </c>
      <c r="O332" s="25">
        <v>1.62</v>
      </c>
      <c r="Q332" s="38" t="s">
        <v>658</v>
      </c>
      <c r="R332" s="25">
        <v>1.83</v>
      </c>
      <c r="T332" s="76" t="s">
        <v>659</v>
      </c>
      <c r="U332" s="85" t="s">
        <v>660</v>
      </c>
      <c r="V332" s="38" t="s">
        <v>661</v>
      </c>
      <c r="W332" s="75" t="s">
        <v>662</v>
      </c>
      <c r="X332" s="85" t="s">
        <v>672</v>
      </c>
      <c r="Y332" s="93"/>
      <c r="Z332" s="46">
        <v>0</v>
      </c>
      <c r="AA332" s="53">
        <v>3.2370000000000001</v>
      </c>
      <c r="AC332" s="8">
        <v>3.45</v>
      </c>
      <c r="AD332" s="2"/>
      <c r="AE332" s="2"/>
      <c r="AF332" s="2"/>
    </row>
    <row r="333" spans="1:32">
      <c r="A333" s="13">
        <v>13</v>
      </c>
      <c r="B333" s="23" t="s">
        <v>673</v>
      </c>
      <c r="C333" s="34">
        <v>34</v>
      </c>
      <c r="D333" s="35">
        <v>40</v>
      </c>
      <c r="E333" s="29">
        <v>8.7984799999999996</v>
      </c>
      <c r="F333" s="34">
        <v>135</v>
      </c>
      <c r="G333" s="35">
        <v>13</v>
      </c>
      <c r="H333" s="29">
        <v>58.384900000000002</v>
      </c>
      <c r="I333" s="49">
        <v>2018</v>
      </c>
      <c r="J333" s="49">
        <v>9</v>
      </c>
      <c r="K333" s="51">
        <v>9</v>
      </c>
      <c r="L333" s="51">
        <v>14</v>
      </c>
      <c r="M333" s="49">
        <v>40</v>
      </c>
      <c r="N333" s="25">
        <v>2.61</v>
      </c>
      <c r="O333" s="25">
        <v>1.4</v>
      </c>
      <c r="Q333" s="38" t="s">
        <v>658</v>
      </c>
      <c r="R333" s="25">
        <v>1.21</v>
      </c>
      <c r="T333" s="76" t="s">
        <v>659</v>
      </c>
      <c r="U333" s="85" t="s">
        <v>660</v>
      </c>
      <c r="V333" s="38" t="s">
        <v>661</v>
      </c>
      <c r="W333" s="75" t="s">
        <v>662</v>
      </c>
      <c r="X333" s="85" t="s">
        <v>674</v>
      </c>
      <c r="Y333" s="93"/>
      <c r="Z333" s="45">
        <v>0</v>
      </c>
      <c r="AA333" s="53">
        <v>2.3969999999999998</v>
      </c>
      <c r="AC333" s="8">
        <v>2.61</v>
      </c>
      <c r="AD333" s="2"/>
      <c r="AE333" s="2"/>
      <c r="AF333" s="2"/>
    </row>
    <row r="334" spans="1:32">
      <c r="A334" s="13">
        <v>14</v>
      </c>
      <c r="B334" s="23" t="s">
        <v>673</v>
      </c>
      <c r="C334" s="34">
        <v>34</v>
      </c>
      <c r="D334" s="35">
        <v>39</v>
      </c>
      <c r="E334" s="29">
        <v>53.184130000000003</v>
      </c>
      <c r="F334" s="34">
        <v>135</v>
      </c>
      <c r="G334" s="35">
        <v>13</v>
      </c>
      <c r="H334" s="29">
        <v>22.674859999999999</v>
      </c>
      <c r="I334" s="49">
        <v>2018</v>
      </c>
      <c r="J334" s="49">
        <v>9</v>
      </c>
      <c r="K334" s="51">
        <v>9</v>
      </c>
      <c r="L334" s="51">
        <v>14</v>
      </c>
      <c r="M334" s="49">
        <v>47</v>
      </c>
      <c r="N334" s="25">
        <v>2.2599999999999998</v>
      </c>
      <c r="O334" s="25">
        <v>0</v>
      </c>
      <c r="Q334" s="74" t="s">
        <v>675</v>
      </c>
      <c r="R334" s="25">
        <v>2.2599999999999998</v>
      </c>
      <c r="T334" s="76" t="s">
        <v>459</v>
      </c>
      <c r="U334" s="85" t="s">
        <v>660</v>
      </c>
      <c r="V334" s="38" t="s">
        <v>676</v>
      </c>
      <c r="W334" s="75" t="s">
        <v>662</v>
      </c>
      <c r="X334" s="85" t="s">
        <v>677</v>
      </c>
      <c r="Y334" s="93"/>
      <c r="Z334" s="46">
        <v>0</v>
      </c>
      <c r="AA334" s="53">
        <v>2.0470000000000002</v>
      </c>
      <c r="AC334" s="8">
        <v>2.2599999999999998</v>
      </c>
      <c r="AD334" s="2"/>
      <c r="AE334" s="2"/>
      <c r="AF334" s="2"/>
    </row>
    <row r="335" spans="1:32">
      <c r="A335" s="13">
        <v>15</v>
      </c>
      <c r="B335" s="23" t="s">
        <v>673</v>
      </c>
      <c r="C335" s="34">
        <v>34</v>
      </c>
      <c r="D335" s="35">
        <v>40</v>
      </c>
      <c r="E335" s="29">
        <v>48.600920000000002</v>
      </c>
      <c r="F335" s="34">
        <v>135</v>
      </c>
      <c r="G335" s="35">
        <v>13</v>
      </c>
      <c r="H335" s="29">
        <v>20.732780000000002</v>
      </c>
      <c r="I335" s="49">
        <v>2018</v>
      </c>
      <c r="J335" s="49">
        <v>9</v>
      </c>
      <c r="K335" s="51">
        <v>9</v>
      </c>
      <c r="L335" s="51">
        <v>15</v>
      </c>
      <c r="M335" s="49">
        <v>12</v>
      </c>
      <c r="N335" s="25">
        <v>2.38</v>
      </c>
      <c r="O335" s="25">
        <v>0.4</v>
      </c>
      <c r="Q335" s="38" t="s">
        <v>658</v>
      </c>
      <c r="R335" s="25">
        <v>1.98</v>
      </c>
      <c r="T335" s="76" t="s">
        <v>659</v>
      </c>
      <c r="U335" s="85" t="s">
        <v>660</v>
      </c>
      <c r="V335" s="38" t="s">
        <v>661</v>
      </c>
      <c r="W335" s="75" t="s">
        <v>662</v>
      </c>
      <c r="X335" s="85" t="s">
        <v>678</v>
      </c>
      <c r="Y335" s="93"/>
      <c r="Z335" s="45">
        <v>0</v>
      </c>
      <c r="AA335" s="53">
        <v>2.1669999999999998</v>
      </c>
      <c r="AC335" s="8">
        <v>2.38</v>
      </c>
      <c r="AD335" s="2"/>
      <c r="AE335" s="2"/>
      <c r="AF335" s="2"/>
    </row>
    <row r="336" spans="1:32">
      <c r="A336" s="13">
        <v>16</v>
      </c>
      <c r="B336" s="23" t="s">
        <v>673</v>
      </c>
      <c r="C336" s="34">
        <v>34</v>
      </c>
      <c r="D336" s="35">
        <v>40</v>
      </c>
      <c r="E336" s="29">
        <v>24.84704</v>
      </c>
      <c r="F336" s="34">
        <v>135</v>
      </c>
      <c r="G336" s="35">
        <v>12</v>
      </c>
      <c r="H336" s="29">
        <v>51.874720000000003</v>
      </c>
      <c r="I336" s="49">
        <v>2018</v>
      </c>
      <c r="J336" s="49">
        <v>9</v>
      </c>
      <c r="K336" s="51">
        <v>9</v>
      </c>
      <c r="L336" s="51">
        <v>15</v>
      </c>
      <c r="M336" s="49">
        <v>44</v>
      </c>
      <c r="N336" s="25">
        <v>2.5299999999999998</v>
      </c>
      <c r="O336" s="25">
        <v>0</v>
      </c>
      <c r="Q336" s="74" t="s">
        <v>675</v>
      </c>
      <c r="R336" s="25">
        <v>2.5299999999999998</v>
      </c>
      <c r="T336" s="76" t="s">
        <v>459</v>
      </c>
      <c r="U336" s="85" t="s">
        <v>660</v>
      </c>
      <c r="V336" s="38" t="s">
        <v>661</v>
      </c>
      <c r="W336" s="75" t="s">
        <v>662</v>
      </c>
      <c r="X336" s="85" t="s">
        <v>679</v>
      </c>
      <c r="Y336" s="93"/>
      <c r="Z336" s="46">
        <v>0</v>
      </c>
      <c r="AA336" s="53">
        <v>2.3170000000000002</v>
      </c>
      <c r="AC336" s="8">
        <v>2.5299999999999998</v>
      </c>
      <c r="AD336" s="2"/>
      <c r="AE336" s="2"/>
      <c r="AF336" s="2"/>
    </row>
    <row r="337" spans="1:32">
      <c r="A337" s="13">
        <v>17</v>
      </c>
      <c r="B337" s="23" t="s">
        <v>680</v>
      </c>
      <c r="C337" s="34">
        <v>34</v>
      </c>
      <c r="D337" s="35">
        <v>40</v>
      </c>
      <c r="E337" s="29">
        <v>47.349269999999997</v>
      </c>
      <c r="F337" s="34">
        <v>135</v>
      </c>
      <c r="G337" s="35">
        <v>11</v>
      </c>
      <c r="H337" s="29">
        <v>38.643729999999998</v>
      </c>
      <c r="I337" s="49">
        <v>2018</v>
      </c>
      <c r="J337" s="49">
        <v>9</v>
      </c>
      <c r="K337" s="51">
        <v>9</v>
      </c>
      <c r="L337" s="51">
        <v>16</v>
      </c>
      <c r="M337" s="49">
        <v>18</v>
      </c>
      <c r="N337" s="25">
        <v>2.98</v>
      </c>
      <c r="O337" s="25">
        <v>0</v>
      </c>
      <c r="Q337" s="74" t="s">
        <v>689</v>
      </c>
      <c r="R337" s="25">
        <v>2.98</v>
      </c>
      <c r="T337" s="76" t="s">
        <v>459</v>
      </c>
      <c r="U337" s="85" t="s">
        <v>660</v>
      </c>
      <c r="V337" s="38" t="s">
        <v>661</v>
      </c>
      <c r="W337" s="75" t="s">
        <v>662</v>
      </c>
      <c r="X337" s="85" t="s">
        <v>681</v>
      </c>
      <c r="Y337" s="93"/>
      <c r="Z337" s="45">
        <v>0</v>
      </c>
      <c r="AA337" s="53">
        <v>2.7669999999999999</v>
      </c>
      <c r="AC337" s="8">
        <v>2.98</v>
      </c>
      <c r="AD337" s="2"/>
      <c r="AE337" s="2"/>
      <c r="AF337" s="2"/>
    </row>
    <row r="338" spans="1:32">
      <c r="A338" s="13">
        <v>18</v>
      </c>
      <c r="B338" s="23" t="s">
        <v>682</v>
      </c>
      <c r="C338" s="34">
        <v>34</v>
      </c>
      <c r="D338" s="35">
        <v>40</v>
      </c>
      <c r="E338" s="29">
        <v>41.028320000000001</v>
      </c>
      <c r="F338" s="34">
        <v>135</v>
      </c>
      <c r="G338" s="35">
        <v>11</v>
      </c>
      <c r="H338" s="29">
        <v>8.1776999999999997</v>
      </c>
      <c r="I338" s="49">
        <v>2018</v>
      </c>
      <c r="J338" s="49">
        <v>9</v>
      </c>
      <c r="K338" s="51">
        <v>9</v>
      </c>
      <c r="L338" s="51">
        <v>16</v>
      </c>
      <c r="M338" s="49">
        <v>58</v>
      </c>
      <c r="N338" s="25">
        <v>2.68</v>
      </c>
      <c r="O338" s="25">
        <v>0</v>
      </c>
      <c r="Q338" s="74" t="s">
        <v>689</v>
      </c>
      <c r="R338" s="25">
        <v>2.68</v>
      </c>
      <c r="T338" s="76" t="s">
        <v>459</v>
      </c>
      <c r="U338" s="85" t="s">
        <v>660</v>
      </c>
      <c r="V338" s="38" t="s">
        <v>661</v>
      </c>
      <c r="W338" s="75" t="s">
        <v>662</v>
      </c>
      <c r="X338" s="85" t="s">
        <v>683</v>
      </c>
      <c r="Y338" s="93"/>
      <c r="Z338" s="46">
        <v>0</v>
      </c>
      <c r="AA338" s="53">
        <v>2.4670000000000001</v>
      </c>
      <c r="AC338" s="8">
        <v>2.68</v>
      </c>
      <c r="AD338" s="2"/>
      <c r="AE338" s="2"/>
      <c r="AF338" s="2"/>
    </row>
    <row r="339" spans="1:32">
      <c r="A339" s="13">
        <v>19</v>
      </c>
      <c r="B339" s="23" t="s">
        <v>682</v>
      </c>
      <c r="C339" s="34">
        <v>34</v>
      </c>
      <c r="D339" s="35">
        <v>40</v>
      </c>
      <c r="E339" s="29">
        <v>38.772820000000003</v>
      </c>
      <c r="F339" s="34">
        <v>135</v>
      </c>
      <c r="G339" s="35">
        <v>11</v>
      </c>
      <c r="H339" s="29">
        <v>0.64448000000000005</v>
      </c>
      <c r="I339" s="49">
        <v>2018</v>
      </c>
      <c r="J339" s="49">
        <v>9</v>
      </c>
      <c r="K339" s="51">
        <v>9</v>
      </c>
      <c r="L339" s="51">
        <v>17</v>
      </c>
      <c r="M339" s="49">
        <v>13</v>
      </c>
      <c r="N339" s="25">
        <v>2.62</v>
      </c>
      <c r="O339" s="25">
        <v>0.9</v>
      </c>
      <c r="Q339" s="38" t="s">
        <v>689</v>
      </c>
      <c r="R339" s="25">
        <v>1.72</v>
      </c>
      <c r="T339" s="76" t="s">
        <v>684</v>
      </c>
      <c r="U339" s="85" t="s">
        <v>685</v>
      </c>
      <c r="V339" s="38" t="s">
        <v>144</v>
      </c>
      <c r="W339" s="75" t="s">
        <v>662</v>
      </c>
      <c r="X339" s="85" t="s">
        <v>686</v>
      </c>
      <c r="Y339" s="93"/>
      <c r="Z339" s="45">
        <v>0</v>
      </c>
      <c r="AA339" s="53">
        <v>2.407</v>
      </c>
      <c r="AC339" s="8">
        <v>2.62</v>
      </c>
      <c r="AD339" s="2"/>
      <c r="AE339" s="2"/>
      <c r="AF339" s="2"/>
    </row>
    <row r="340" spans="1:32">
      <c r="A340" s="13">
        <v>20</v>
      </c>
      <c r="B340" s="23" t="s">
        <v>687</v>
      </c>
      <c r="C340" s="34">
        <v>34</v>
      </c>
      <c r="D340" s="35">
        <v>42</v>
      </c>
      <c r="E340" s="29">
        <v>41.909520000000001</v>
      </c>
      <c r="F340" s="34">
        <v>135</v>
      </c>
      <c r="G340" s="35">
        <v>20</v>
      </c>
      <c r="H340" s="29">
        <v>3.3619400000000002</v>
      </c>
      <c r="I340" s="49">
        <v>2018</v>
      </c>
      <c r="J340" s="49">
        <v>9</v>
      </c>
      <c r="K340" s="51">
        <v>9</v>
      </c>
      <c r="L340" s="51">
        <v>18</v>
      </c>
      <c r="M340" s="49">
        <v>5</v>
      </c>
      <c r="N340" s="25">
        <v>3.38</v>
      </c>
      <c r="O340" s="25">
        <v>1.1299999999999999</v>
      </c>
      <c r="Q340" s="38" t="s">
        <v>658</v>
      </c>
      <c r="R340" s="25">
        <v>2.25</v>
      </c>
      <c r="T340" s="76" t="s">
        <v>684</v>
      </c>
      <c r="U340" s="85" t="s">
        <v>660</v>
      </c>
      <c r="V340" s="38" t="s">
        <v>661</v>
      </c>
      <c r="W340" s="75" t="s">
        <v>662</v>
      </c>
      <c r="X340" s="85" t="s">
        <v>688</v>
      </c>
      <c r="Y340" s="93"/>
      <c r="Z340" s="46">
        <v>0</v>
      </c>
      <c r="AA340" s="53">
        <v>3.1669999999999998</v>
      </c>
      <c r="AC340" s="8">
        <v>3.38</v>
      </c>
      <c r="AD340" s="2"/>
      <c r="AE340" s="2"/>
      <c r="AF340" s="2"/>
    </row>
    <row r="341" spans="1:32" ht="24">
      <c r="A341" s="16">
        <v>1</v>
      </c>
      <c r="B341" s="23" t="s">
        <v>690</v>
      </c>
      <c r="C341" s="33">
        <v>34</v>
      </c>
      <c r="D341" s="33">
        <v>13</v>
      </c>
      <c r="E341" s="24">
        <v>38.931599999990539</v>
      </c>
      <c r="F341" s="35">
        <v>134</v>
      </c>
      <c r="G341" s="35">
        <v>34</v>
      </c>
      <c r="H341" s="28">
        <v>17.079600000042827</v>
      </c>
      <c r="I341" s="49">
        <v>2018</v>
      </c>
      <c r="J341" s="49">
        <v>9</v>
      </c>
      <c r="K341" s="50">
        <v>5</v>
      </c>
      <c r="L341" s="52">
        <v>10</v>
      </c>
      <c r="M341" s="49">
        <v>1</v>
      </c>
      <c r="N341" s="24">
        <v>1.7209999999999999</v>
      </c>
      <c r="O341" s="25">
        <v>0.39500000000000002</v>
      </c>
      <c r="P341" s="17"/>
      <c r="Q341" s="59" t="s">
        <v>693</v>
      </c>
      <c r="R341" s="24">
        <v>1.3259999999999998</v>
      </c>
      <c r="S341" s="33"/>
      <c r="T341" s="89" t="s">
        <v>694</v>
      </c>
      <c r="U341" s="90"/>
      <c r="V341" s="59" t="s">
        <v>695</v>
      </c>
      <c r="W341" s="90" t="s">
        <v>696</v>
      </c>
      <c r="X341" s="91" t="s">
        <v>697</v>
      </c>
      <c r="Y341" s="98" t="s">
        <v>726</v>
      </c>
      <c r="Z341" s="45">
        <v>0</v>
      </c>
      <c r="AA341" s="4">
        <v>1.5580000000000001</v>
      </c>
      <c r="AC341" s="8">
        <v>1.7210000000000001</v>
      </c>
      <c r="AE341" s="2"/>
    </row>
    <row r="342" spans="1:32">
      <c r="A342" s="16">
        <v>2</v>
      </c>
      <c r="B342" s="23" t="s">
        <v>690</v>
      </c>
      <c r="C342" s="33">
        <v>34</v>
      </c>
      <c r="D342" s="33">
        <v>13</v>
      </c>
      <c r="E342" s="24">
        <v>39.460800000010153</v>
      </c>
      <c r="F342" s="35">
        <v>134</v>
      </c>
      <c r="G342" s="35">
        <v>34</v>
      </c>
      <c r="H342" s="28">
        <v>17.993999999985189</v>
      </c>
      <c r="I342" s="49">
        <v>2018</v>
      </c>
      <c r="J342" s="49">
        <v>9</v>
      </c>
      <c r="K342" s="50">
        <v>5</v>
      </c>
      <c r="L342" s="52">
        <v>10</v>
      </c>
      <c r="M342" s="49">
        <v>3</v>
      </c>
      <c r="N342" s="24">
        <v>1.8439999999999999</v>
      </c>
      <c r="O342" s="25">
        <v>0.17</v>
      </c>
      <c r="P342" s="17"/>
      <c r="Q342" s="59" t="s">
        <v>693</v>
      </c>
      <c r="R342" s="24">
        <v>1.6739999999999999</v>
      </c>
      <c r="S342" s="33"/>
      <c r="T342" s="89" t="s">
        <v>698</v>
      </c>
      <c r="U342" s="90"/>
      <c r="V342" s="59" t="s">
        <v>695</v>
      </c>
      <c r="W342" s="90" t="s">
        <v>696</v>
      </c>
      <c r="X342" s="91" t="s">
        <v>697</v>
      </c>
      <c r="Y342" s="98" t="s">
        <v>726</v>
      </c>
      <c r="Z342" s="45">
        <v>0</v>
      </c>
      <c r="AA342" s="4">
        <v>1.681</v>
      </c>
      <c r="AC342" s="8">
        <v>1.8440000000000001</v>
      </c>
      <c r="AE342" s="2"/>
    </row>
    <row r="343" spans="1:32" ht="24">
      <c r="A343" s="16">
        <v>3</v>
      </c>
      <c r="B343" s="23" t="s">
        <v>691</v>
      </c>
      <c r="C343" s="33">
        <v>34</v>
      </c>
      <c r="D343" s="33">
        <v>14</v>
      </c>
      <c r="E343" s="24">
        <v>14.384400000009222</v>
      </c>
      <c r="F343" s="35">
        <v>134</v>
      </c>
      <c r="G343" s="35">
        <v>35</v>
      </c>
      <c r="H343" s="28">
        <v>23.765999999989027</v>
      </c>
      <c r="I343" s="49">
        <v>2018</v>
      </c>
      <c r="J343" s="49">
        <v>9</v>
      </c>
      <c r="K343" s="50">
        <v>5</v>
      </c>
      <c r="L343" s="52">
        <v>10</v>
      </c>
      <c r="M343" s="49">
        <v>15</v>
      </c>
      <c r="N343" s="24">
        <v>1.2850000000000001</v>
      </c>
      <c r="O343" s="25">
        <v>0.25</v>
      </c>
      <c r="P343" s="17"/>
      <c r="Q343" s="59" t="s">
        <v>693</v>
      </c>
      <c r="R343" s="24">
        <v>1.0350000000000001</v>
      </c>
      <c r="S343" s="33"/>
      <c r="T343" s="89" t="s">
        <v>727</v>
      </c>
      <c r="U343" s="90"/>
      <c r="V343" s="59" t="s">
        <v>695</v>
      </c>
      <c r="W343" s="90" t="s">
        <v>696</v>
      </c>
      <c r="X343" s="87" t="s">
        <v>699</v>
      </c>
      <c r="Y343" s="98">
        <v>1</v>
      </c>
      <c r="Z343" s="45">
        <v>0</v>
      </c>
      <c r="AA343" s="4">
        <v>1.1220000000000001</v>
      </c>
      <c r="AC343" s="8">
        <v>1.2849999999999999</v>
      </c>
      <c r="AE343" s="2"/>
    </row>
    <row r="344" spans="1:32" ht="24">
      <c r="A344" s="16">
        <v>4</v>
      </c>
      <c r="B344" s="23" t="s">
        <v>691</v>
      </c>
      <c r="C344" s="33">
        <v>34</v>
      </c>
      <c r="D344" s="33">
        <v>14</v>
      </c>
      <c r="E344" s="24">
        <v>14.351999999988706</v>
      </c>
      <c r="F344" s="35">
        <v>134</v>
      </c>
      <c r="G344" s="35">
        <v>35</v>
      </c>
      <c r="H344" s="28">
        <v>23.874000000023308</v>
      </c>
      <c r="I344" s="49">
        <v>2018</v>
      </c>
      <c r="J344" s="49">
        <v>9</v>
      </c>
      <c r="K344" s="50">
        <v>5</v>
      </c>
      <c r="L344" s="52">
        <v>10</v>
      </c>
      <c r="M344" s="49">
        <v>17</v>
      </c>
      <c r="N344" s="24">
        <v>1.1930000000000001</v>
      </c>
      <c r="O344" s="25">
        <v>0.36499999999999999</v>
      </c>
      <c r="P344" s="17"/>
      <c r="Q344" s="59" t="s">
        <v>693</v>
      </c>
      <c r="R344" s="24">
        <v>0.82800000000000007</v>
      </c>
      <c r="S344" s="33"/>
      <c r="T344" s="89" t="s">
        <v>700</v>
      </c>
      <c r="U344" s="90"/>
      <c r="V344" s="59" t="s">
        <v>695</v>
      </c>
      <c r="W344" s="90" t="s">
        <v>696</v>
      </c>
      <c r="X344" s="87" t="s">
        <v>699</v>
      </c>
      <c r="Y344" s="98">
        <v>1</v>
      </c>
      <c r="Z344" s="45">
        <v>0</v>
      </c>
      <c r="AA344" s="4">
        <v>1.03</v>
      </c>
      <c r="AC344" s="8">
        <v>1.1930000000000001</v>
      </c>
      <c r="AE344" s="2"/>
    </row>
    <row r="345" spans="1:32" ht="24">
      <c r="A345" s="16">
        <v>5</v>
      </c>
      <c r="B345" s="23" t="s">
        <v>728</v>
      </c>
      <c r="C345" s="33">
        <v>34</v>
      </c>
      <c r="D345" s="33">
        <v>14</v>
      </c>
      <c r="E345" s="24">
        <v>14.463599999988318</v>
      </c>
      <c r="F345" s="35">
        <v>134</v>
      </c>
      <c r="G345" s="35">
        <v>35</v>
      </c>
      <c r="H345" s="28">
        <v>23.913600000025646</v>
      </c>
      <c r="I345" s="49">
        <v>2018</v>
      </c>
      <c r="J345" s="49">
        <v>9</v>
      </c>
      <c r="K345" s="50">
        <v>5</v>
      </c>
      <c r="L345" s="52">
        <v>10</v>
      </c>
      <c r="M345" s="49">
        <v>16</v>
      </c>
      <c r="N345" s="24">
        <v>1.2829999999999999</v>
      </c>
      <c r="O345" s="25">
        <v>0.35</v>
      </c>
      <c r="P345" s="17"/>
      <c r="Q345" s="59" t="s">
        <v>693</v>
      </c>
      <c r="R345" s="24">
        <v>0.93300000000000005</v>
      </c>
      <c r="S345" s="33"/>
      <c r="T345" s="89" t="s">
        <v>701</v>
      </c>
      <c r="U345" s="90"/>
      <c r="V345" s="59" t="s">
        <v>695</v>
      </c>
      <c r="W345" s="90" t="s">
        <v>696</v>
      </c>
      <c r="X345" s="87" t="s">
        <v>699</v>
      </c>
      <c r="Y345" s="98">
        <v>1</v>
      </c>
      <c r="Z345" s="45">
        <v>0</v>
      </c>
      <c r="AA345" s="4">
        <v>1.1200000000000001</v>
      </c>
      <c r="AC345" s="8">
        <v>1.2829999999999999</v>
      </c>
      <c r="AE345" s="2"/>
    </row>
    <row r="346" spans="1:32">
      <c r="A346" s="16">
        <v>6</v>
      </c>
      <c r="B346" s="23" t="s">
        <v>702</v>
      </c>
      <c r="C346" s="33">
        <v>34</v>
      </c>
      <c r="D346" s="33">
        <v>14</v>
      </c>
      <c r="E346" s="24">
        <v>13.76159999999571</v>
      </c>
      <c r="F346" s="35">
        <v>134</v>
      </c>
      <c r="G346" s="35">
        <v>35</v>
      </c>
      <c r="H346" s="28">
        <v>21.875999999951866</v>
      </c>
      <c r="I346" s="49">
        <v>2018</v>
      </c>
      <c r="J346" s="49">
        <v>9</v>
      </c>
      <c r="K346" s="50">
        <v>5</v>
      </c>
      <c r="L346" s="52">
        <v>10</v>
      </c>
      <c r="M346" s="49">
        <v>20</v>
      </c>
      <c r="N346" s="24">
        <v>1.4929999999999999</v>
      </c>
      <c r="O346" s="25">
        <v>0.63</v>
      </c>
      <c r="P346" s="17"/>
      <c r="Q346" s="59" t="s">
        <v>693</v>
      </c>
      <c r="R346" s="24">
        <v>0.86299999999999999</v>
      </c>
      <c r="S346" s="33"/>
      <c r="T346" s="89" t="s">
        <v>703</v>
      </c>
      <c r="U346" s="90"/>
      <c r="V346" s="59" t="s">
        <v>695</v>
      </c>
      <c r="W346" s="90" t="s">
        <v>696</v>
      </c>
      <c r="X346" s="87" t="s">
        <v>704</v>
      </c>
      <c r="Y346" s="98">
        <v>1</v>
      </c>
      <c r="Z346" s="45">
        <v>0</v>
      </c>
      <c r="AA346" s="4">
        <v>1.33</v>
      </c>
      <c r="AC346" s="8">
        <v>1.4930000000000001</v>
      </c>
      <c r="AE346" s="2"/>
    </row>
    <row r="347" spans="1:32" ht="24">
      <c r="A347" s="16">
        <v>7</v>
      </c>
      <c r="B347" s="23" t="s">
        <v>702</v>
      </c>
      <c r="C347" s="33">
        <v>34</v>
      </c>
      <c r="D347" s="33">
        <v>14</v>
      </c>
      <c r="E347" s="24">
        <v>13.71480000001155</v>
      </c>
      <c r="F347" s="35">
        <v>134</v>
      </c>
      <c r="G347" s="35">
        <v>35</v>
      </c>
      <c r="H347" s="28">
        <v>21.782399999983546</v>
      </c>
      <c r="I347" s="49">
        <v>2018</v>
      </c>
      <c r="J347" s="49">
        <v>9</v>
      </c>
      <c r="K347" s="50">
        <v>5</v>
      </c>
      <c r="L347" s="52">
        <v>10</v>
      </c>
      <c r="M347" s="49">
        <v>20</v>
      </c>
      <c r="N347" s="24">
        <v>1.4660000000000002</v>
      </c>
      <c r="O347" s="25">
        <v>0.61</v>
      </c>
      <c r="P347" s="17"/>
      <c r="Q347" s="59" t="s">
        <v>693</v>
      </c>
      <c r="R347" s="24">
        <v>0.85600000000000009</v>
      </c>
      <c r="S347" s="33"/>
      <c r="T347" s="89" t="s">
        <v>705</v>
      </c>
      <c r="U347" s="90"/>
      <c r="V347" s="59" t="s">
        <v>695</v>
      </c>
      <c r="W347" s="90" t="s">
        <v>696</v>
      </c>
      <c r="X347" s="87" t="s">
        <v>706</v>
      </c>
      <c r="Y347" s="98">
        <v>1</v>
      </c>
      <c r="Z347" s="45">
        <v>0</v>
      </c>
      <c r="AA347" s="4">
        <v>1.3029999999999999</v>
      </c>
      <c r="AC347" s="8">
        <v>1.466</v>
      </c>
      <c r="AE347" s="2"/>
    </row>
    <row r="348" spans="1:32">
      <c r="A348" s="16">
        <v>8</v>
      </c>
      <c r="B348" s="23" t="s">
        <v>707</v>
      </c>
      <c r="C348" s="33">
        <v>34</v>
      </c>
      <c r="D348" s="33">
        <v>13</v>
      </c>
      <c r="E348" s="24">
        <v>7.6368000000127001</v>
      </c>
      <c r="F348" s="35">
        <v>134</v>
      </c>
      <c r="G348" s="35">
        <v>35</v>
      </c>
      <c r="H348" s="28">
        <v>13.721999999972789</v>
      </c>
      <c r="I348" s="49">
        <v>2018</v>
      </c>
      <c r="J348" s="49">
        <v>9</v>
      </c>
      <c r="K348" s="50">
        <v>5</v>
      </c>
      <c r="L348" s="52">
        <v>10</v>
      </c>
      <c r="M348" s="49">
        <v>32</v>
      </c>
      <c r="N348" s="24">
        <v>1.3520000000000001</v>
      </c>
      <c r="O348" s="25">
        <v>0.2</v>
      </c>
      <c r="P348" s="17"/>
      <c r="Q348" s="59" t="s">
        <v>693</v>
      </c>
      <c r="R348" s="24">
        <v>1.1520000000000001</v>
      </c>
      <c r="S348" s="33"/>
      <c r="T348" s="89" t="s">
        <v>708</v>
      </c>
      <c r="U348" s="90"/>
      <c r="V348" s="59" t="s">
        <v>695</v>
      </c>
      <c r="W348" s="90" t="s">
        <v>696</v>
      </c>
      <c r="X348" s="87" t="s">
        <v>709</v>
      </c>
      <c r="Y348" s="98">
        <v>1</v>
      </c>
      <c r="Z348" s="45">
        <v>0</v>
      </c>
      <c r="AA348" s="4">
        <v>1.1890000000000001</v>
      </c>
      <c r="AC348" s="8">
        <v>1.3520000000000001</v>
      </c>
      <c r="AE348" s="2"/>
    </row>
    <row r="349" spans="1:32">
      <c r="A349" s="16">
        <v>9</v>
      </c>
      <c r="B349" s="23" t="s">
        <v>729</v>
      </c>
      <c r="C349" s="33">
        <v>34</v>
      </c>
      <c r="D349" s="33">
        <v>13</v>
      </c>
      <c r="E349" s="24">
        <v>7.5107999999982855</v>
      </c>
      <c r="F349" s="35">
        <v>134</v>
      </c>
      <c r="G349" s="35">
        <v>35</v>
      </c>
      <c r="H349" s="28">
        <v>14.254799999957735</v>
      </c>
      <c r="I349" s="49">
        <v>2018</v>
      </c>
      <c r="J349" s="49">
        <v>9</v>
      </c>
      <c r="K349" s="50">
        <v>5</v>
      </c>
      <c r="L349" s="52">
        <v>10</v>
      </c>
      <c r="M349" s="49">
        <v>30</v>
      </c>
      <c r="N349" s="24">
        <v>1.361</v>
      </c>
      <c r="O349" s="25">
        <v>0.105</v>
      </c>
      <c r="P349" s="17"/>
      <c r="Q349" s="59" t="s">
        <v>693</v>
      </c>
      <c r="R349" s="24">
        <v>1.256</v>
      </c>
      <c r="S349" s="33"/>
      <c r="T349" s="89" t="s">
        <v>710</v>
      </c>
      <c r="U349" s="90"/>
      <c r="V349" s="59" t="s">
        <v>695</v>
      </c>
      <c r="W349" s="90" t="s">
        <v>696</v>
      </c>
      <c r="X349" s="87" t="s">
        <v>709</v>
      </c>
      <c r="Y349" s="98">
        <v>1</v>
      </c>
      <c r="Z349" s="45">
        <v>0</v>
      </c>
      <c r="AA349" s="4">
        <v>1.198</v>
      </c>
      <c r="AC349" s="8">
        <v>1.361</v>
      </c>
      <c r="AE349" s="2"/>
    </row>
    <row r="350" spans="1:32">
      <c r="A350" s="16">
        <v>10</v>
      </c>
      <c r="B350" s="23" t="s">
        <v>711</v>
      </c>
      <c r="C350" s="33">
        <v>34</v>
      </c>
      <c r="D350" s="33">
        <v>13</v>
      </c>
      <c r="E350" s="24">
        <v>7.2515999999876346</v>
      </c>
      <c r="F350" s="35">
        <v>134</v>
      </c>
      <c r="G350" s="35">
        <v>35</v>
      </c>
      <c r="H350" s="28">
        <v>13.819200000034337</v>
      </c>
      <c r="I350" s="49">
        <v>2018</v>
      </c>
      <c r="J350" s="49">
        <v>9</v>
      </c>
      <c r="K350" s="50">
        <v>5</v>
      </c>
      <c r="L350" s="52">
        <v>10</v>
      </c>
      <c r="M350" s="49">
        <v>35</v>
      </c>
      <c r="N350" s="24">
        <v>1.6659999999999999</v>
      </c>
      <c r="O350" s="25">
        <v>0.41</v>
      </c>
      <c r="P350" s="17"/>
      <c r="Q350" s="59" t="s">
        <v>693</v>
      </c>
      <c r="R350" s="24">
        <v>1.256</v>
      </c>
      <c r="S350" s="33"/>
      <c r="T350" s="89" t="s">
        <v>712</v>
      </c>
      <c r="U350" s="90"/>
      <c r="V350" s="59" t="s">
        <v>713</v>
      </c>
      <c r="W350" s="90" t="s">
        <v>696</v>
      </c>
      <c r="X350" s="87" t="s">
        <v>714</v>
      </c>
      <c r="Y350" s="98">
        <v>1</v>
      </c>
      <c r="Z350" s="45">
        <v>0</v>
      </c>
      <c r="AA350" s="4">
        <v>1.5029999999999999</v>
      </c>
      <c r="AC350" s="8">
        <v>1.6659999999999999</v>
      </c>
      <c r="AE350" s="2"/>
    </row>
    <row r="351" spans="1:32" ht="24">
      <c r="A351" s="16">
        <v>11</v>
      </c>
      <c r="B351" s="23" t="s">
        <v>692</v>
      </c>
      <c r="C351" s="33">
        <v>34</v>
      </c>
      <c r="D351" s="33">
        <v>13</v>
      </c>
      <c r="E351" s="24">
        <v>8.6267999999944056</v>
      </c>
      <c r="F351" s="35">
        <v>134</v>
      </c>
      <c r="G351" s="35">
        <v>35</v>
      </c>
      <c r="H351" s="28">
        <v>15.053999999986312</v>
      </c>
      <c r="I351" s="49">
        <v>2018</v>
      </c>
      <c r="J351" s="49">
        <v>9</v>
      </c>
      <c r="K351" s="50">
        <v>5</v>
      </c>
      <c r="L351" s="52">
        <v>10</v>
      </c>
      <c r="M351" s="49">
        <v>39</v>
      </c>
      <c r="N351" s="24">
        <v>1.4490000000000003</v>
      </c>
      <c r="O351" s="25">
        <v>0.1</v>
      </c>
      <c r="P351" s="17"/>
      <c r="Q351" s="59" t="s">
        <v>693</v>
      </c>
      <c r="R351" s="24">
        <v>1.3490000000000002</v>
      </c>
      <c r="S351" s="33"/>
      <c r="T351" s="89" t="s">
        <v>715</v>
      </c>
      <c r="U351" s="90"/>
      <c r="V351" s="59" t="s">
        <v>695</v>
      </c>
      <c r="W351" s="90" t="s">
        <v>696</v>
      </c>
      <c r="X351" s="87" t="s">
        <v>709</v>
      </c>
      <c r="Y351" s="98">
        <v>1</v>
      </c>
      <c r="Z351" s="45">
        <v>0</v>
      </c>
      <c r="AA351" s="4">
        <v>1.286</v>
      </c>
      <c r="AC351" s="8">
        <v>1.4490000000000001</v>
      </c>
      <c r="AE351" s="2"/>
    </row>
    <row r="352" spans="1:32" ht="24">
      <c r="A352" s="16">
        <v>12</v>
      </c>
      <c r="B352" s="23" t="s">
        <v>730</v>
      </c>
      <c r="C352" s="33">
        <v>34</v>
      </c>
      <c r="D352" s="33">
        <v>11</v>
      </c>
      <c r="E352" s="24">
        <v>27.311999999994374</v>
      </c>
      <c r="F352" s="35">
        <v>134</v>
      </c>
      <c r="G352" s="35">
        <v>37</v>
      </c>
      <c r="H352" s="28">
        <v>12.338399999980432</v>
      </c>
      <c r="I352" s="49">
        <v>2018</v>
      </c>
      <c r="J352" s="49">
        <v>9</v>
      </c>
      <c r="K352" s="50">
        <v>5</v>
      </c>
      <c r="L352" s="52">
        <v>10</v>
      </c>
      <c r="M352" s="49">
        <v>58</v>
      </c>
      <c r="N352" s="24">
        <v>1.4749999999999999</v>
      </c>
      <c r="O352" s="25">
        <v>0.18</v>
      </c>
      <c r="P352" s="17"/>
      <c r="Q352" s="59" t="s">
        <v>693</v>
      </c>
      <c r="R352" s="24">
        <v>1.2949999999999999</v>
      </c>
      <c r="S352" s="33"/>
      <c r="T352" s="89" t="s">
        <v>716</v>
      </c>
      <c r="U352" s="90"/>
      <c r="V352" s="59" t="s">
        <v>695</v>
      </c>
      <c r="W352" s="90" t="s">
        <v>696</v>
      </c>
      <c r="X352" s="87" t="s">
        <v>709</v>
      </c>
      <c r="Y352" s="98">
        <v>1</v>
      </c>
      <c r="Z352" s="45">
        <v>0</v>
      </c>
      <c r="AA352" s="4">
        <v>1.3120000000000001</v>
      </c>
      <c r="AC352" s="8">
        <v>1.4750000000000001</v>
      </c>
      <c r="AE352" s="2"/>
    </row>
    <row r="353" spans="1:31" ht="24">
      <c r="A353" s="16">
        <v>13</v>
      </c>
      <c r="B353" s="23" t="s">
        <v>717</v>
      </c>
      <c r="C353" s="33">
        <v>34</v>
      </c>
      <c r="D353" s="33">
        <v>11</v>
      </c>
      <c r="E353" s="24">
        <v>26.246399999998903</v>
      </c>
      <c r="F353" s="35">
        <v>134</v>
      </c>
      <c r="G353" s="35">
        <v>37</v>
      </c>
      <c r="H353" s="28">
        <v>13.033199999965639</v>
      </c>
      <c r="I353" s="49">
        <v>2018</v>
      </c>
      <c r="J353" s="49">
        <v>9</v>
      </c>
      <c r="K353" s="50">
        <v>5</v>
      </c>
      <c r="L353" s="52">
        <v>11</v>
      </c>
      <c r="M353" s="49">
        <v>14</v>
      </c>
      <c r="N353" s="24">
        <v>1.57</v>
      </c>
      <c r="O353" s="25">
        <v>0.3</v>
      </c>
      <c r="P353" s="17"/>
      <c r="Q353" s="59" t="s">
        <v>693</v>
      </c>
      <c r="R353" s="24">
        <v>1.27</v>
      </c>
      <c r="S353" s="33"/>
      <c r="T353" s="89" t="s">
        <v>718</v>
      </c>
      <c r="U353" s="90"/>
      <c r="V353" s="59" t="s">
        <v>695</v>
      </c>
      <c r="W353" s="90" t="s">
        <v>696</v>
      </c>
      <c r="X353" s="87" t="s">
        <v>719</v>
      </c>
      <c r="Y353" s="98">
        <v>1</v>
      </c>
      <c r="Z353" s="45">
        <v>0</v>
      </c>
      <c r="AA353" s="4">
        <v>1.407</v>
      </c>
      <c r="AC353" s="8">
        <v>1.57</v>
      </c>
      <c r="AE353" s="2"/>
    </row>
    <row r="354" spans="1:31">
      <c r="A354" s="16">
        <v>14</v>
      </c>
      <c r="B354" s="23" t="s">
        <v>720</v>
      </c>
      <c r="C354" s="33">
        <v>34</v>
      </c>
      <c r="D354" s="33">
        <v>11</v>
      </c>
      <c r="E354" s="24">
        <v>28.953599999993617</v>
      </c>
      <c r="F354" s="35">
        <v>134</v>
      </c>
      <c r="G354" s="35">
        <v>37</v>
      </c>
      <c r="H354" s="28">
        <v>13.879199999978376</v>
      </c>
      <c r="I354" s="49">
        <v>2018</v>
      </c>
      <c r="J354" s="49">
        <v>9</v>
      </c>
      <c r="K354" s="50">
        <v>5</v>
      </c>
      <c r="L354" s="52">
        <v>11</v>
      </c>
      <c r="M354" s="49">
        <v>9</v>
      </c>
      <c r="N354" s="24">
        <v>1.5680000000000001</v>
      </c>
      <c r="O354" s="25">
        <v>0.31</v>
      </c>
      <c r="P354" s="17"/>
      <c r="Q354" s="59" t="s">
        <v>693</v>
      </c>
      <c r="R354" s="24">
        <v>1.258</v>
      </c>
      <c r="S354" s="33"/>
      <c r="T354" s="89" t="s">
        <v>721</v>
      </c>
      <c r="U354" s="90"/>
      <c r="V354" s="59" t="s">
        <v>695</v>
      </c>
      <c r="W354" s="90" t="s">
        <v>696</v>
      </c>
      <c r="X354" s="87" t="s">
        <v>719</v>
      </c>
      <c r="Y354" s="98">
        <v>1</v>
      </c>
      <c r="Z354" s="45">
        <v>0</v>
      </c>
      <c r="AA354" s="4">
        <v>1.405</v>
      </c>
      <c r="AC354" s="8">
        <v>1.5680000000000001</v>
      </c>
      <c r="AE354" s="2"/>
    </row>
    <row r="355" spans="1:31">
      <c r="A355" s="16">
        <v>15</v>
      </c>
      <c r="B355" s="23" t="s">
        <v>722</v>
      </c>
      <c r="C355" s="33">
        <v>34</v>
      </c>
      <c r="D355" s="33">
        <v>11</v>
      </c>
      <c r="E355" s="24">
        <v>28.629599999993093</v>
      </c>
      <c r="F355" s="35">
        <v>134</v>
      </c>
      <c r="G355" s="35">
        <v>37</v>
      </c>
      <c r="H355" s="28">
        <v>14.523599999988512</v>
      </c>
      <c r="I355" s="49">
        <v>2018</v>
      </c>
      <c r="J355" s="49">
        <v>9</v>
      </c>
      <c r="K355" s="50">
        <v>5</v>
      </c>
      <c r="L355" s="52">
        <v>11</v>
      </c>
      <c r="M355" s="49">
        <v>7</v>
      </c>
      <c r="N355" s="24">
        <v>1.8599999999999999</v>
      </c>
      <c r="O355" s="25">
        <v>0.35</v>
      </c>
      <c r="P355" s="17"/>
      <c r="Q355" s="59" t="s">
        <v>693</v>
      </c>
      <c r="R355" s="24">
        <v>1.51</v>
      </c>
      <c r="S355" s="33"/>
      <c r="T355" s="89" t="s">
        <v>723</v>
      </c>
      <c r="U355" s="90"/>
      <c r="V355" s="59" t="s">
        <v>713</v>
      </c>
      <c r="W355" s="90" t="s">
        <v>696</v>
      </c>
      <c r="X355" s="87" t="s">
        <v>724</v>
      </c>
      <c r="Y355" s="98">
        <v>1</v>
      </c>
      <c r="Z355" s="45">
        <v>0</v>
      </c>
      <c r="AA355" s="4">
        <v>1.6970000000000001</v>
      </c>
      <c r="AC355" s="8">
        <v>1.86</v>
      </c>
      <c r="AE355" s="2"/>
    </row>
    <row r="356" spans="1:31">
      <c r="A356" s="16">
        <v>16</v>
      </c>
      <c r="B356" s="23" t="s">
        <v>731</v>
      </c>
      <c r="C356" s="33">
        <v>34</v>
      </c>
      <c r="D356" s="33">
        <v>11</v>
      </c>
      <c r="E356" s="24">
        <v>25.97639999998994</v>
      </c>
      <c r="F356" s="35">
        <v>134</v>
      </c>
      <c r="G356" s="35">
        <v>37</v>
      </c>
      <c r="H356" s="28">
        <v>13.915199999989802</v>
      </c>
      <c r="I356" s="49">
        <v>2018</v>
      </c>
      <c r="J356" s="49">
        <v>9</v>
      </c>
      <c r="K356" s="50">
        <v>5</v>
      </c>
      <c r="L356" s="52">
        <v>11</v>
      </c>
      <c r="M356" s="49">
        <v>20</v>
      </c>
      <c r="N356" s="24">
        <v>1.5940000000000001</v>
      </c>
      <c r="O356" s="25">
        <v>0.30499999999999999</v>
      </c>
      <c r="P356" s="17"/>
      <c r="Q356" s="59" t="s">
        <v>693</v>
      </c>
      <c r="R356" s="24">
        <v>1.2890000000000001</v>
      </c>
      <c r="S356" s="33"/>
      <c r="T356" s="89" t="s">
        <v>725</v>
      </c>
      <c r="U356" s="90"/>
      <c r="V356" s="59" t="s">
        <v>695</v>
      </c>
      <c r="W356" s="90" t="s">
        <v>696</v>
      </c>
      <c r="X356" s="87" t="s">
        <v>719</v>
      </c>
      <c r="Y356" s="98">
        <v>1</v>
      </c>
      <c r="Z356" s="45">
        <v>0</v>
      </c>
      <c r="AA356" s="4">
        <v>1.431</v>
      </c>
      <c r="AC356" s="8">
        <v>1.5940000000000001</v>
      </c>
      <c r="AE356" s="2"/>
    </row>
    <row r="357" spans="1:31">
      <c r="A357" s="13">
        <v>1</v>
      </c>
      <c r="B357" s="23" t="s">
        <v>768</v>
      </c>
      <c r="C357" s="34">
        <v>34</v>
      </c>
      <c r="D357" s="34">
        <v>38</v>
      </c>
      <c r="E357" s="30">
        <v>32</v>
      </c>
      <c r="F357" s="34">
        <v>135</v>
      </c>
      <c r="G357" s="34">
        <v>23</v>
      </c>
      <c r="H357" s="30">
        <v>29</v>
      </c>
      <c r="I357" s="49">
        <v>2018</v>
      </c>
      <c r="J357" s="49">
        <v>9</v>
      </c>
      <c r="K357" s="57">
        <v>11</v>
      </c>
      <c r="L357" s="57">
        <v>10</v>
      </c>
      <c r="M357" s="57">
        <v>13</v>
      </c>
      <c r="N357" s="26">
        <v>5.23</v>
      </c>
      <c r="O357" s="26">
        <v>0</v>
      </c>
      <c r="Q357" s="74" t="s">
        <v>769</v>
      </c>
      <c r="S357" s="42">
        <v>30</v>
      </c>
      <c r="T357" s="92" t="s">
        <v>771</v>
      </c>
      <c r="U357" s="93"/>
      <c r="V357" s="74" t="s">
        <v>661</v>
      </c>
      <c r="W357" s="90" t="s">
        <v>767</v>
      </c>
      <c r="X357" s="94" t="s">
        <v>774</v>
      </c>
      <c r="Y357" s="93"/>
      <c r="Z357" s="45">
        <v>1</v>
      </c>
      <c r="AA357" s="4">
        <v>5.49</v>
      </c>
      <c r="AC357" s="62">
        <v>5.681</v>
      </c>
      <c r="AE357" s="2"/>
    </row>
    <row r="358" spans="1:31">
      <c r="A358" s="13">
        <v>3</v>
      </c>
      <c r="B358" s="23" t="s">
        <v>768</v>
      </c>
      <c r="C358" s="34">
        <v>34</v>
      </c>
      <c r="D358" s="34">
        <v>38</v>
      </c>
      <c r="E358" s="30">
        <v>33</v>
      </c>
      <c r="F358" s="34">
        <v>135</v>
      </c>
      <c r="G358" s="34">
        <v>23</v>
      </c>
      <c r="H358" s="30">
        <v>14</v>
      </c>
      <c r="I358" s="49">
        <v>2018</v>
      </c>
      <c r="J358" s="49">
        <v>9</v>
      </c>
      <c r="K358" s="57">
        <v>11</v>
      </c>
      <c r="L358" s="57">
        <v>10</v>
      </c>
      <c r="M358" s="57">
        <v>13</v>
      </c>
      <c r="N358" s="26">
        <v>8.76</v>
      </c>
      <c r="O358" s="26">
        <v>0</v>
      </c>
      <c r="Q358" s="74" t="s">
        <v>675</v>
      </c>
      <c r="S358" s="42">
        <v>40</v>
      </c>
      <c r="T358" s="92" t="s">
        <v>772</v>
      </c>
      <c r="U358" s="93"/>
      <c r="V358" s="59" t="s">
        <v>661</v>
      </c>
      <c r="W358" s="90" t="s">
        <v>767</v>
      </c>
      <c r="X358" s="94" t="s">
        <v>774</v>
      </c>
      <c r="Y358" s="93"/>
      <c r="Z358" s="45">
        <v>1</v>
      </c>
      <c r="AA358" s="4">
        <v>9.02</v>
      </c>
      <c r="AC358" s="62">
        <v>9.2110000000000003</v>
      </c>
      <c r="AE358" s="2"/>
    </row>
    <row r="359" spans="1:31">
      <c r="A359" s="13">
        <v>4</v>
      </c>
      <c r="B359" s="23" t="s">
        <v>768</v>
      </c>
      <c r="C359" s="34">
        <v>34</v>
      </c>
      <c r="D359" s="34">
        <v>38</v>
      </c>
      <c r="E359" s="30">
        <v>37.200000000000003</v>
      </c>
      <c r="F359" s="34">
        <v>135</v>
      </c>
      <c r="G359" s="34">
        <v>23</v>
      </c>
      <c r="H359" s="30">
        <v>32</v>
      </c>
      <c r="I359" s="49">
        <v>2018</v>
      </c>
      <c r="J359" s="49">
        <v>9</v>
      </c>
      <c r="K359" s="57">
        <v>11</v>
      </c>
      <c r="L359" s="57">
        <v>10</v>
      </c>
      <c r="M359" s="57">
        <v>13</v>
      </c>
      <c r="N359" s="26">
        <v>2.78</v>
      </c>
      <c r="O359" s="26">
        <v>0.68</v>
      </c>
      <c r="Q359" s="74" t="s">
        <v>658</v>
      </c>
      <c r="R359" s="42">
        <v>2.1</v>
      </c>
      <c r="S359" s="42">
        <v>160</v>
      </c>
      <c r="T359" s="92" t="s">
        <v>770</v>
      </c>
      <c r="U359" s="93"/>
      <c r="V359" s="59" t="s">
        <v>773</v>
      </c>
      <c r="W359" s="90" t="s">
        <v>767</v>
      </c>
      <c r="X359" s="94" t="s">
        <v>775</v>
      </c>
      <c r="Y359" s="93"/>
      <c r="Z359" s="45">
        <v>0</v>
      </c>
      <c r="AA359" s="4">
        <v>2.589</v>
      </c>
      <c r="AC359" s="62">
        <v>2.78</v>
      </c>
      <c r="AE359" s="2"/>
    </row>
    <row r="360" spans="1:31">
      <c r="A360" s="13">
        <v>1</v>
      </c>
      <c r="B360" s="23" t="s">
        <v>777</v>
      </c>
      <c r="C360" s="34">
        <v>34</v>
      </c>
      <c r="D360" s="34">
        <v>37</v>
      </c>
      <c r="E360" s="30">
        <v>56.73</v>
      </c>
      <c r="F360" s="34">
        <v>135</v>
      </c>
      <c r="G360" s="34">
        <v>24</v>
      </c>
      <c r="H360" s="30">
        <v>46.44</v>
      </c>
      <c r="I360" s="57">
        <v>2018</v>
      </c>
      <c r="J360" s="57">
        <v>9</v>
      </c>
      <c r="K360" s="57">
        <v>26</v>
      </c>
      <c r="L360" s="57">
        <v>12</v>
      </c>
      <c r="M360" s="57">
        <v>12</v>
      </c>
      <c r="N360" s="26">
        <v>2.97</v>
      </c>
      <c r="O360" s="26">
        <v>0.09</v>
      </c>
      <c r="Q360" s="58" t="s">
        <v>778</v>
      </c>
      <c r="R360" s="42">
        <v>2.88</v>
      </c>
      <c r="S360" s="42">
        <v>74.87</v>
      </c>
      <c r="T360" s="43" t="s">
        <v>779</v>
      </c>
      <c r="U360" s="6" t="s">
        <v>148</v>
      </c>
      <c r="V360" s="37" t="s">
        <v>37</v>
      </c>
      <c r="W360" s="6" t="s">
        <v>780</v>
      </c>
      <c r="X360" s="44" t="s">
        <v>782</v>
      </c>
      <c r="Y360" s="105">
        <v>1</v>
      </c>
      <c r="Z360" s="103">
        <v>1</v>
      </c>
      <c r="AA360" s="4">
        <v>2.734</v>
      </c>
      <c r="AC360" s="62">
        <v>2.9249999999999998</v>
      </c>
    </row>
    <row r="361" spans="1:31">
      <c r="A361" s="13">
        <v>2</v>
      </c>
      <c r="B361" s="23" t="s">
        <v>783</v>
      </c>
      <c r="C361" s="34">
        <v>34</v>
      </c>
      <c r="D361" s="34">
        <v>41</v>
      </c>
      <c r="E361" s="30">
        <v>42.4</v>
      </c>
      <c r="F361" s="34">
        <v>135</v>
      </c>
      <c r="G361" s="34">
        <v>17</v>
      </c>
      <c r="H361" s="30">
        <v>16</v>
      </c>
      <c r="I361" s="57">
        <v>2018</v>
      </c>
      <c r="J361" s="57">
        <v>12</v>
      </c>
      <c r="K361" s="57">
        <v>6</v>
      </c>
      <c r="L361" s="57">
        <v>14</v>
      </c>
      <c r="M361" s="57">
        <v>21</v>
      </c>
      <c r="N361" s="26">
        <v>3.02</v>
      </c>
      <c r="O361" s="26">
        <v>0.56000000000000005</v>
      </c>
      <c r="Q361" s="58" t="s">
        <v>784</v>
      </c>
      <c r="R361" s="42">
        <v>2.46</v>
      </c>
      <c r="S361" s="42">
        <v>51.63</v>
      </c>
      <c r="T361" s="43" t="s">
        <v>785</v>
      </c>
      <c r="U361" s="6" t="s">
        <v>148</v>
      </c>
      <c r="V361" s="37" t="s">
        <v>37</v>
      </c>
      <c r="W361" s="6" t="s">
        <v>780</v>
      </c>
      <c r="X361" s="44" t="s">
        <v>781</v>
      </c>
      <c r="Y361" s="105">
        <v>1</v>
      </c>
      <c r="Z361" s="103">
        <v>1</v>
      </c>
      <c r="AA361" s="4">
        <v>3.1339999999999999</v>
      </c>
      <c r="AC361" s="62">
        <v>3.347</v>
      </c>
    </row>
  </sheetData>
  <mergeCells count="19">
    <mergeCell ref="Y2:Y3"/>
    <mergeCell ref="A1:A3"/>
    <mergeCell ref="B1:V1"/>
    <mergeCell ref="W1:W3"/>
    <mergeCell ref="X1:X3"/>
    <mergeCell ref="N2:N3"/>
    <mergeCell ref="O2:O3"/>
    <mergeCell ref="P2:P3"/>
    <mergeCell ref="Q2:Q3"/>
    <mergeCell ref="R2:R3"/>
    <mergeCell ref="T2:T3"/>
    <mergeCell ref="U2:U3"/>
    <mergeCell ref="V2:V3"/>
    <mergeCell ref="B2:B3"/>
    <mergeCell ref="C2:E2"/>
    <mergeCell ref="F2:H2"/>
    <mergeCell ref="I2:I3"/>
    <mergeCell ref="L2:L3"/>
    <mergeCell ref="S2:S3"/>
  </mergeCells>
  <phoneticPr fontId="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まとめ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中條壮大</dc:creator>
  <cp:lastModifiedBy>中條壮大</cp:lastModifiedBy>
  <dcterms:created xsi:type="dcterms:W3CDTF">2018-09-21T16:24:39Z</dcterms:created>
  <dcterms:modified xsi:type="dcterms:W3CDTF">2019-02-12T14:11:56Z</dcterms:modified>
</cp:coreProperties>
</file>